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DRs TRO25 B1\"/>
    </mc:Choice>
  </mc:AlternateContent>
  <xr:revisionPtr revIDLastSave="0" documentId="13_ncr:1_{44FAFDAE-43D7-49E9-A648-AF8F6C2900BE}" xr6:coauthVersionLast="47" xr6:coauthVersionMax="47" xr10:uidLastSave="{00000000-0000-0000-0000-000000000000}"/>
  <workbookProtection workbookAlgorithmName="SHA-512" workbookHashValue="m3LN9T9jz/KPAPQJfHMgBGqjrwsK+KujuHKhpvkz7ZRdZkU0IfbObi5dF8HLxvuXynR+aMkO1r4Gh02sdegSww==" workbookSaltValue="Xv63q6CREokntKrzyxzFCw==" workbookSpinCount="100000" lockStructure="1"/>
  <bookViews>
    <workbookView xWindow="-108" yWindow="-108" windowWidth="23256" windowHeight="12456" xr2:uid="{00000000-000D-0000-FFFF-FFFF00000000}"/>
  </bookViews>
  <sheets>
    <sheet name="Declaración responsable" sheetId="10" r:id="rId1"/>
    <sheet name="Generar DRs (176 puestos)" sheetId="22"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'Generar DRs (176 puestos)'!$A$1:$F$177</definedName>
    <definedName name="_xlnm._FilterDatabase">#REF!</definedName>
    <definedName name="_xlnm.Print_Area" localSheetId="0">'Declaración responsable'!$A$1:$L$82</definedName>
    <definedName name="_xlnm.Print_Area" localSheetId="1">'Generar DRs (176 puestos)'!$A$1:$D$177</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 localSheetId="1">#REF!</definedName>
    <definedName name="lista">#REF!</definedName>
    <definedName name="listado">'Generar DRs (176 puestos)'!$1:$1048576</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'Generar DRs (176 puestos)'!#REF!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C10" i="10"/>
  <c r="K10" i="10"/>
  <c r="I10" i="10"/>
  <c r="G10" i="10"/>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<sst xmlns="http://schemas.openxmlformats.org/spreadsheetml/2006/main" count="1130" uniqueCount="586">
  <si>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</si>
  <si>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</si>
  <si>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</si>
  <si>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</si>
  <si>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</si>
  <si>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</si>
  <si>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</si>
  <si>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</si>
  <si>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</si>
  <si>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</si>
  <si>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</si>
  <si>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</si>
  <si>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</si>
  <si>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</si>
  <si>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</si>
  <si>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</si>
  <si>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</si>
  <si>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</si>
  <si>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</si>
  <si>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</si>
  <si>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</si>
  <si>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</si>
  <si>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</si>
  <si>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</si>
  <si>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</si>
  <si>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</si>
  <si>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</si>
  <si>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</si>
  <si>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</si>
  <si>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</si>
  <si>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</si>
  <si>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</si>
  <si>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</si>
  <si>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</si>
  <si>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</si>
  <si>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</si>
  <si>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</si>
  <si>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</si>
  <si>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</si>
  <si>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</si>
  <si>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</si>
  <si>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</si>
  <si>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</si>
  <si>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</si>
  <si>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</si>
  <si>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</si>
  <si>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</si>
  <si>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</si>
  <si>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</si>
  <si>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</si>
  <si>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</si>
  <si>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</si>
  <si>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</si>
  <si>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</si>
  <si>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</si>
  <si>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</si>
  <si>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</si>
  <si>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</si>
  <si>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</si>
  <si>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</si>
  <si>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</si>
  <si>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</si>
  <si>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</si>
  <si>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</si>
  <si>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</si>
  <si>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</si>
  <si>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Murcia</t>
  </si>
  <si>
    <t>Valencia</t>
  </si>
  <si>
    <t>G. ECONOMÍA Y POLÍTICA DEL TRANSPORTE</t>
  </si>
  <si>
    <t>G. MEDIO AMBIENTE Y TERRITORIO</t>
  </si>
  <si>
    <t>G. PLANIFICACIÓN Y MOVILIDAD SOSTENIBLE</t>
  </si>
  <si>
    <t>G. SUBVENCIONES EN INFRAESTRUCTURAS</t>
  </si>
  <si>
    <t>G. ADMINISTRACIÓN JUDICIAL ELECTRÓNICA</t>
  </si>
  <si>
    <t>Asturias</t>
  </si>
  <si>
    <t>G. EXPLOTACIÓN Y SOPORTE TI</t>
  </si>
  <si>
    <t>Zaragoza</t>
  </si>
  <si>
    <t>G. SERVICIOS TRANSVERSALES TI</t>
  </si>
  <si>
    <t>G. CONSERVACIÓN DE CARRETERAS Y TECNOLOGÍA DE VÍA</t>
  </si>
  <si>
    <t>Asistente 3</t>
  </si>
  <si>
    <t>Teruel</t>
  </si>
  <si>
    <t>Valladolid</t>
  </si>
  <si>
    <t>Técnico/a en Obras de Inversión</t>
  </si>
  <si>
    <t>G. MANTENIMIENTO DE ALTA VELOCIDAD</t>
  </si>
  <si>
    <t>Soporte para obras ferroviarias de infraestructura y vía</t>
  </si>
  <si>
    <t>G. MANTENIMIENTO DE RED CONVENCIONAL</t>
  </si>
  <si>
    <t>Técnico/a de apoyo al mantenimiento ferroviario</t>
  </si>
  <si>
    <t>Experto/a 2</t>
  </si>
  <si>
    <t>Córdoba</t>
  </si>
  <si>
    <t>G. OBRAS EN LÍNEAS EN EXPLOTACIÓN</t>
  </si>
  <si>
    <t>Director/a de Obra</t>
  </si>
  <si>
    <t>Lugo</t>
  </si>
  <si>
    <t>G. OPERACIÓN E INSPECCIÓN</t>
  </si>
  <si>
    <t>Dirección ambiental de obra</t>
  </si>
  <si>
    <t>Tarragona</t>
  </si>
  <si>
    <t>Granada</t>
  </si>
  <si>
    <t>G. PROYECTOS DE CARRETERAS</t>
  </si>
  <si>
    <t>Albacete</t>
  </si>
  <si>
    <t>G. PROYECTOS SINGULARES</t>
  </si>
  <si>
    <t>G. SEGURIDAD TERRESTRE Y PROTECCIÓN CIVIL</t>
  </si>
  <si>
    <t>Palencia</t>
  </si>
  <si>
    <t>León</t>
  </si>
  <si>
    <t>G. ESPACIO AÉREO</t>
  </si>
  <si>
    <t>G. SEGURIDAD AÉREA</t>
  </si>
  <si>
    <t>X</t>
  </si>
  <si>
    <t>de 2025.</t>
  </si>
  <si>
    <t>Auxiliar de topografía de obra ferroviaria</t>
  </si>
  <si>
    <t>G. SERVICIOS SOPORTE CLIENTE FERROVIARIO</t>
  </si>
  <si>
    <t>Apoyo administrativo en áreas del sector de carreteras</t>
  </si>
  <si>
    <t>G. SERVICIOS SOPORTE CLIENTE ADMINISTRACIÓN</t>
  </si>
  <si>
    <t>Asistente 1</t>
  </si>
  <si>
    <t>G. SERVICIOS CORPORATIVOS APOYO CLIENTE</t>
  </si>
  <si>
    <t>Técnico/a de Calidad</t>
  </si>
  <si>
    <t>Gerente 3</t>
  </si>
  <si>
    <t>Técnico/a especialista en control y gestión presupuestaria</t>
  </si>
  <si>
    <t>Soporte microinformático y atención al usuario</t>
  </si>
  <si>
    <t>Experto/a en redes y comunicaciones</t>
  </si>
  <si>
    <t>Técnico/a de apoyo en análisis de gálibos</t>
  </si>
  <si>
    <t>Málaga</t>
  </si>
  <si>
    <t>Ourense</t>
  </si>
  <si>
    <t>Soporte para mantenimiento de obras ferroviarias de infraestructura y vía</t>
  </si>
  <si>
    <t>Al menos 2 años de experiencia en obras de mantenimiento ferroviarias.</t>
  </si>
  <si>
    <t>Técnico/a de gestión de riesgos en Obras Ferroviarias de línea convencional</t>
  </si>
  <si>
    <t>Técnico/a de obras ferroviarias</t>
  </si>
  <si>
    <t>Vigilancia de obras ferroviarias</t>
  </si>
  <si>
    <t>Vizcaya</t>
  </si>
  <si>
    <t>Al menos 5 años de experiencia en obras, preferiblemente ferroviarias de línea convencional o alta velocidad.</t>
  </si>
  <si>
    <t>Director/a de Obras Ferroviarias</t>
  </si>
  <si>
    <t>G. PMO Y DIRECCIONES DE OBRA</t>
  </si>
  <si>
    <t>G. ASISTENCIAS TÉCNICAS FERROVIARIAS</t>
  </si>
  <si>
    <t>G. INGENIERÍA DIGITAL Y BIM</t>
  </si>
  <si>
    <t>G. MATERIAL RODANTE Y LÍNEA AÉREA DE CONTACTO</t>
  </si>
  <si>
    <t>Director/a de Obra de Línea Aérea de Contacto</t>
  </si>
  <si>
    <t>Técnico/a de Material Rodante, sistemas eléctricos</t>
  </si>
  <si>
    <t>G. SISTEMAS AEROPORTUARIOS Y ENERGÍA</t>
  </si>
  <si>
    <t>Técnico/a en certificación y auditoría aeronáutica</t>
  </si>
  <si>
    <t>Experto/a en monitorización remota de sistemas CNS</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</si>
  <si>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</si>
  <si>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</si>
  <si>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TRO25-ECE-004</t>
  </si>
  <si>
    <t>Al menos 2 años de experiencia profesional global desde el año de Titulación referida en el apartado 2.1.
Al menos 2 años de experiencia en el sector medioambiental.
Al menos 1 año de experiencia en las funciones descritas en el apartado 1.14.</t>
  </si>
  <si>
    <t>TRO25-ECE-007</t>
  </si>
  <si>
    <t>Técnico/a de planificación y modelización del transporte terrestre (micro simulación)</t>
  </si>
  <si>
    <t>Al menos 2 años de experiencia global desde el año de Titulación referida en el apartado 2.1.
Al menos 2 años de experiencia en el ámbito de la modelización del transporte micro, manejando software específico.
Al menos 2 años de experiencia en la redacción de estudios de tráfico urbano e interurbano.
Al menos 1 año de experiencia en supervisión de estudios de tráfico de carreteras.
Al menos 6 meses de experiencia en asistencia a cliente en el ámbito de la modelización de demanda de transporte terrestre.</t>
  </si>
  <si>
    <t>TRO25-ECE-008</t>
  </si>
  <si>
    <t>Técnico/a especialista en seguridad patrimonial</t>
  </si>
  <si>
    <t>Al menos 2 años de experiencia profesional global desde el año de Titulación referida en el apartado 2.1.
Al menos 2 años de experiencia en el sector de las infraestructuras y servicios de transporte.
Al menos 2 años de experiencia en las funciones descritas en el apartado 1.14.</t>
  </si>
  <si>
    <t>TRO25-ECE-010</t>
  </si>
  <si>
    <t>Técnico/a en seguridad aeroportuaria</t>
  </si>
  <si>
    <t>Al menos 2 años de experiencia global desde el año de Titulación referida en el apartado 2.1.
Al menos 1 año de experiencia en las funciones relacionadas con el puesto descritas en apartado 1.14. 
Experiencia en, al menos, 10 verificaciones de seguridad aeroportuaria.</t>
  </si>
  <si>
    <t>TRO25-ECE-012</t>
  </si>
  <si>
    <t>Técnico/a en seguridad operacional aeroportuaria</t>
  </si>
  <si>
    <t>Al menos 4 años de experiencia global desde el año de Titulación referida en el apartado 2.1.
Al menos 3 años de experiencia en seguridad operacional aeroportuaria. 
Al menos 6 meses de experiencia en las funciones relacionadas con el puesto descritas en apartado 1.14.</t>
  </si>
  <si>
    <t>TRO25-ECE-015</t>
  </si>
  <si>
    <t>Consultor especialista en transporte y tratamiento de datos</t>
  </si>
  <si>
    <t>Formación específica en Ciencia de Datos.</t>
  </si>
  <si>
    <t>TRO25-ECE-016</t>
  </si>
  <si>
    <t>Técnico/a para control de vegetación</t>
  </si>
  <si>
    <t>Santander</t>
  </si>
  <si>
    <t xml:space="preserve">Al menos 5 años de experiencia profesional global desde el año de Titulación referida en el apartado 2.1.
Al menos 6 meses de experiencia en control de vegetación en el ámbito ferroviario.				
</t>
  </si>
  <si>
    <t>TRO25-ECE-017</t>
  </si>
  <si>
    <t>TRO25-ECE-025</t>
  </si>
  <si>
    <t>Economista especialista en control presupuestario y espacios comerciales</t>
  </si>
  <si>
    <t>Al menos 5 años de experiencia profesional global desde el año de Titulación referida en el apartado 2.1.
Al menos 5 años de experiencia en las funciones descritas en el apartado 1.14.
Al menos 2 años de experiencia en el sector inmobiliario comercial.</t>
  </si>
  <si>
    <t>TRO25-ECE-030</t>
  </si>
  <si>
    <t>Al menos 1 año de experiencia en seguridad operacional aeroportuaria.
Al menos 5 meses de experiencia en las funciones relacionadas con el puesto descritas en apartado 1.14.</t>
  </si>
  <si>
    <t>TRO25-ECE-031</t>
  </si>
  <si>
    <t>Planificador/a aeroportuario/a</t>
  </si>
  <si>
    <t>Al menos 1 año de experiencia global desde el año de Titulación referida en el apartado 2.1.
Al menos 1 año de experiencia en las funciones relacionadas con el puesto descritas en apartado 1.14.
Al menos 1 año de experiencia en el uso de herramientas de análisis de datos (Power BI o similar) y AutoCAD.</t>
  </si>
  <si>
    <t>TRO25-ECE-036</t>
  </si>
  <si>
    <t xml:space="preserve">Técnico/a arquitecto/a de programas de subvenciones </t>
  </si>
  <si>
    <t>Experiencia de al menos 5 años en proyectos de urbanismo, regeneración urbana y rehabilitación en edificación.
Experiencia de al menos 2 años en proyectos de programas del PRTR en el ámbito del puesto.</t>
  </si>
  <si>
    <t>TRO25-ECE-037</t>
  </si>
  <si>
    <t>Gerente consultor/a en transporte y movilidad sostenible</t>
  </si>
  <si>
    <t>Experiencia de al menos 10 años en consultoría de transporte y/o movilidad sostenible y/o diseño de proyectos de infraestructuras de transporte.
Experiencia de al menos 5 años en gestión/coordinación de proyectos en el ámbito de consultoría y/o diseño en el ámbito del transporte.</t>
  </si>
  <si>
    <t>TRO25-ECE-038</t>
  </si>
  <si>
    <t>Técnico/a consultor/a en transporte y movilidad sostenible</t>
  </si>
  <si>
    <t>Experiencia de al menos 5 años en consultoría de transporte y/o movilidad sostenible.
Experiencia de al menos 3 años en planificación urbanística.
Experiencia de al menos 2 años en proyectos de programas del PRTR en el ámbito del puesto.</t>
  </si>
  <si>
    <t>TRO25-ECE-039</t>
  </si>
  <si>
    <t>Experiencia de al menos 2 años en consultoría de transporte y/o movilidad sostenible.
Experiencia de al menos 2 años en sistemas de información geográfica.
Experiencia de al menos 2 años en proyectos de programas del PRTR en el ámbito de transporte, movilidad sostenible y digitalización.</t>
  </si>
  <si>
    <t>TRO25-ECE-040</t>
  </si>
  <si>
    <t>Experiencia de al menos 6 años en consultoría de transporte y/o movilidad sostenible y/o diseño de proyectos de infraestructuras de transporte.
Experiencia de al menos 5 años en gestión/coordinación de proyectos en el ámbito de consultoría y/o diseño en el ámbito del transporte.</t>
  </si>
  <si>
    <t>TRO25-ECS-001</t>
  </si>
  <si>
    <t>Documentalista revisión de expedientes de nacionalidad</t>
  </si>
  <si>
    <t>Experiencia de al menos 3 años como documentalista.
Experiencia de al menos 2 años en proyectos de gestión documental.
Experiencia  de al menos 1 año en la revisión de expedientes de nacionalidad.
Experiencia de al menos 1 año en la utilización de gestores documentales.</t>
  </si>
  <si>
    <t>TRO25-ECS-002</t>
  </si>
  <si>
    <t>Técnico/a de documentación de nacionalidad y/o estado civil</t>
  </si>
  <si>
    <t>Experiencia de al menos 3 años como documentalista.
Experiencia de al menos 2 años en proyectos de gestión documental.
Experiencia de al menos 1 año gestionando documentación de nacionalidad y/o estado civil.
Experiencia de al menos 1 año en la utilización de gestores documentales.</t>
  </si>
  <si>
    <t>TRO25-ECS-003</t>
  </si>
  <si>
    <t>Programador/a aplicaciones .Net sector ferroviario</t>
  </si>
  <si>
    <t>Experiencia de al menos 1 año en el desarrollo de aplicaciones web con tecnología .NET, C#, SQL Server, Entity Framework, HTML, CSS, JavaScript.
Experiencia de al menos 1 año utilizando Azure Devops.
Experiencia de al menos 6 meses utilizando  SonarQube para el control de calidad.
Experiencia de al menos 6 meses utilizando GIT para el control de código de fuente.
Experiencia de al menos 6 meses en proyectos de aplicaciones en el ámbito del sector ferroviario.</t>
  </si>
  <si>
    <t>TRO25-ECS-004</t>
  </si>
  <si>
    <t xml:space="preserve">Programador/a aplicaciones  Java </t>
  </si>
  <si>
    <t>Experiencia de al menos 1 año en el desarrollo de aplicaciones web con tecnología JAVA con Sprinboot, Hibernate, Maven, HTML, Javascript, CSS, y utilizando bases de datos relacionales.
Experiencia de al menos 1 año utilizando web services REST para el desarrollo de API´s.
Experiencia de al menos 6 meses utilizando GIT para el control de código de fuente.
Experiencia de al menos 6 meses trabajando con gestor de incidencias Redmine.
Experiencia de al menos 6 meses en proyectos de desarrollo de aplicaciones web en el ámbito del sector público.</t>
  </si>
  <si>
    <t>TRO25-ECS-005</t>
  </si>
  <si>
    <t xml:space="preserve">Técnico/a  Comunicación Aplicaciones y portales web </t>
  </si>
  <si>
    <t>Experiencia de al menos 5 años en la redacción y edición de contenidos en plataformas digitales y/o portales web y/o aplicaciones web.
Experiencia de al menos 3 años en la gestión de redes sociales.
Experiencia de al menos 2 años trabajando con contenidos en relación a la transformación digital.
Experiencia de al menos 1 año en la gestión del centro de atención al usuario de aplicaciones y/o portales web.</t>
  </si>
  <si>
    <t>TRO25-ECS-006</t>
  </si>
  <si>
    <t>Analista -Programador/a  aplicaciones Java sector energía</t>
  </si>
  <si>
    <t>Experiencia de al menos 3 años en el desarrollo de aplicaciones con tecnología JAVA.
Experiencia de al menos 2 años en el desarrollo de aplicaciones basadas en microservicios con Spring, Hibernate, Javascript, J2EE, JQuery, Angular y Maven.
Experiencia de al menos 2 años en la utilización de Bases de Datos relacionales, basadas en SQL: consultas, procedimientos, funciones, etc.
Experiencia de al menos 1 año en metodología ágil (Scrum).
Experiencia de al menos 1 año en proyectos de aplicaciones en relación a la energía en el sector ferroviario.</t>
  </si>
  <si>
    <t>TRO25-ECS-007</t>
  </si>
  <si>
    <t>Al menos 2 años de experiencia coordinando y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Microsoft SharePoint y en el uso de las herramientas BMC Remedy y Helix.
Al menos 1 año de experiencia en la elaboración de informes técnicos con datos estadísticos de incidencias/peticiones.</t>
  </si>
  <si>
    <t>TRO25-ECS-010</t>
  </si>
  <si>
    <t>Especialista técnico/a de comunicaciones LAN</t>
  </si>
  <si>
    <t>Al menos 5 años de experiencia en la gestión de redes Wifi basadas en Cisco WLC y autenticación de dispositivos de red mediante Cisco ISE.
Al menos 5 años de experiencia trabajando en un operador de servicios de comunicaciones en ámbito de soporte y seguridad de redes de datos.
Al menos 3 años de experiencia en administración de la herramienta de monitorización WhatsUp Gold.
Al menos 3 años de experiencia en la coordinación de equipos de comunicaciones y seguridad.
Al menos 3 años de experiencia trabajando en la operación del contrato de comunicaciones de la AGE.</t>
  </si>
  <si>
    <t>TRO25-ECS-011</t>
  </si>
  <si>
    <t>Especialista técnico/a en comunicaciones móviles</t>
  </si>
  <si>
    <t>Al menos 2 años de experiencia trabajando en proyectos de gestión de móviles.
Al menos 2 años de experiencia trabajando en un operador de servicios de comunicaciones móviles.
Al menos 2 años de experiencia utilizando la herramienta EasyVista.
Al menos 2 años de experiencia trabajando en la operación del contrato de comunicaciones de la AGE.
Al menos 18 meses de experiencia realizando extracción de datos, análisis y preparación de informes de comunicaciones móviles.</t>
  </si>
  <si>
    <t>TRO25-ECS-013</t>
  </si>
  <si>
    <t>Análisis/programación java, angular y GIS</t>
  </si>
  <si>
    <t>Al menos 6 años de experiencia profesional en proyectos del ámbito GIS.
Al  menos 5 años de experiencia profesional en proyectos de desarrollo TI de la Administración Pública.
Al menos 2 años de experiencia en el desarrollo de aplicaciones Java con framework spring boot y 2 años de experiencia en desarrollo Angular.
Al menos 6 meses de experiencia trabajando con arquitectura hexagonal.
Máster en Sistemas de Información Geográfica.</t>
  </si>
  <si>
    <t>TRO25-ECS-014</t>
  </si>
  <si>
    <t>Administración de sistemas</t>
  </si>
  <si>
    <t xml:space="preserve">Al menos 5 años de experiencia en gestión de plataformas de almacenamiento y backup.
Al menos 4 años de experiencia en administración y mantenimiento de servidores Linux (Debian, CentOS, Red Hat).
Al menos 2 años de experiencia profesional administrando sistemas en la Adminitración Pública.
Al menos 6 meses de experiencia desarrollando en python para la automatización de scripts para GeoServer y QGIS.
Al menos 6 meses de experiencia en adminitración del sistema geoespacial GeoServer, carga de datos PostGreSQL, visualización con PostGIS, QGIS y análisis de problemas.
</t>
  </si>
  <si>
    <t>TRO25-ECS-015</t>
  </si>
  <si>
    <t>Al menos 6 años de experiencia gestinando proyectos de redes y comunicaciones.
Al menos 6 años de experiencia trabajando con productos de comunicaciones y redes informáticas: Cisco y Fortinet. 
Al menos 3 años de experiencia en gestión y mantenimiento de los sistemas de comunicaciones de CPD y/o experiencia en migraciones de CPDs.
Al  menos 6 meses de experiencia en gestión, administración y configuración de equipamiento de red, sistemas de control de acceso a red basados en el estándar 802.1x, sistemas de acceso remoto (VPN), de HPE-Aruba.
Al  menos 6 meses de experiencia trabajando en proyectos de seguridad, redes y comunicaciones en la Admisnitración Pública.</t>
  </si>
  <si>
    <t>TRO25-ECS-016</t>
  </si>
  <si>
    <t>Al menos 5 años de experiencia en la administración de sistemas Wintel.
Al menos 5 años de experiencia realizando gestión de usuarios de dominio y directivas de seguridad.
Al  menos 6 meses de experiencia en la adminitración de sistemas de la Administración Pública.
Al menos 6 meses de experiencia en la implementación de la herramienta de backup cloud Metallic Commvault y en sistemas de impresión segura.
Disponer de al menos la certificación de Microsoft Azure: Fundamentals AZ-900.</t>
  </si>
  <si>
    <t>TRO25-ECS-018</t>
  </si>
  <si>
    <t>Técnico/a oficina niveles de servicio de TI (especialidad comunicaciones)</t>
  </si>
  <si>
    <t>Al menos 5 años de experiencia profesional en proyectos del ámbito de las tecnologías de la información.
Al menos 5 años de experiencia profesional en supervisión, monitorización de redes y comunicaciones.
Al menos 5 años de experiencia profesional en medición de los KPIs y SLA asociados a redes y comunicaciones.
Al menos 1 año de experiencia profesional en el ámbito de la administración de justicia española como Técnico especialista en medición, seguimiento y control de Niveles de Servicio.</t>
  </si>
  <si>
    <t>TRO25-ECS-019</t>
  </si>
  <si>
    <t>Técnico/a oficina niveles de servicio de TI  (especialidad sistemas)</t>
  </si>
  <si>
    <t>Al menos 5 años de experiencia profesional en proyectos del ámbito de las tecnologías de la información.
Al menos 5 años de experiencia profesional como responsable/jefe de proyecto de sistemas.
Al menos 5 años de experiencia profesional en la coordinación de proyectos de  infraestructuras TI.
Al menos 5 años de experiencia profesional como administrador de Base de datos.
Estar en posesión de las siguientes certificaciones: Certificación ITIL Fundation y Certificación AWS Certified Solutions Architect.</t>
  </si>
  <si>
    <t>TRO25-ECS-022</t>
  </si>
  <si>
    <t>Consultor/a de soporte a la ejecución de proyectos TIC</t>
  </si>
  <si>
    <t>Al menos 5 años de experiencia como Jefe o Gerente de proyectos IT.
Al menos 5 años de experiencia como Analista de procesos de negocio.
Al menos 1 año de experiencia como analista de procesos de negocio para Sector Público.
Formación en herramientas RPA en el entorno Blue Prism.</t>
  </si>
  <si>
    <t>TRO25-ECS-023</t>
  </si>
  <si>
    <t>Al menos 5 años de experiencia profesional como Jefe o Gerente de Proyectos IT.
Al menos 5 años de experiencia profesional como docente en materias relacionadas con el ámbito TIC.
Al menos 3 años de experiencia profesional en coordinación y control de equipos de factoría Software.
MBA en Administración de empresas.
Certificación Scrum Master por un instituto de reconocido prestigio.</t>
  </si>
  <si>
    <t>TRO25-ECS-024</t>
  </si>
  <si>
    <t>Técnico/a legal en contratación TIC</t>
  </si>
  <si>
    <t>Al menos 2 años de experiencia en Contratación Pública y Derecho Administrativo.
Al menos nivel B2 acreditado de inglés (First Certificate).
Experto en contratación pública o Máster en gestión y administración de empresa.</t>
  </si>
  <si>
    <t>TRO25-ECS-025</t>
  </si>
  <si>
    <t>Desarrollador Grails and Groovy alta velocidad ferroviaria</t>
  </si>
  <si>
    <t>Al menos los 2 años de experiencia en el sector de las Tecnologías de la Información.
Al menos 2 años de experiencia profesional en Desarrollo Java EE donde necesariamente ha de haber manejado dos de las siguientes tecnologías, Hibernate 5 o superior, Spring y JPA.
Al menos 2 años de experiencia profesional en desarrollo web con las siguientes tecnologías, Java 8 o superior, JQuery, HTML 5 y CSS3 en los últimos 5 años.
Al menos 2 años de experiencia profesional con Lenguaje Groovy versión 2.5 o superior en los últimos 3 años.
Al menos 2 años de experiencia profesional en integración de datos para la sincronización offline entre BBDD MSSQL Server 2019 o superior apoyados en motores externos de sincronización bidireccional tales como Zumero.</t>
  </si>
  <si>
    <t>TRO25-ECS-027</t>
  </si>
  <si>
    <t>Consultor/a de soluciones de analítica y datos</t>
  </si>
  <si>
    <t>Al menos 5 años de experiencia profesional global desde la perspectiva TI.
Al menos 5 años de experiencia en proyectos de analítica e indicadores de negocio.
Al menos 5 años de experiencia en definición estratégica y planificación para asistencia a dirección desde la perspectiva TI.
Al menos 1 año de experiencia en gestión de proyectos de analítica y gestión de datos en el ámbito de la interoperabilidad procesal.</t>
  </si>
  <si>
    <t>TRO25-ECS-030</t>
  </si>
  <si>
    <t>Analista de datos y desarrollador</t>
  </si>
  <si>
    <t>Experiencia de al menos 3 años en desarrollo con Python para el tratamiento de datos.
Experiencia de al menos 3 años en recolección de datos y webscraping.
Experiencia de al menos 3 años trabajando con bases de datos relacionales.
Experiencia de al menos 1 año en desarrollo de ETLs.</t>
  </si>
  <si>
    <t>TRO25-ECS-031</t>
  </si>
  <si>
    <t>Consultor/a de soporte a la construcción y mantenimiento de informes en Power BI</t>
  </si>
  <si>
    <t>Al menos 5 años de experiencia profesional en la elaboración de informes, indicadores y cuadros de mando sobre datos empresariales.
Al menos 5 años de experiencia profesional como analista de datos empresariales, automatización de procesos analíticos mediante RPA y optimización de flujos de trabajo en entornos empresariales.
Al menos 2 años de experiencia profesional como analista de datos en Sector Público.
Formación en herramientas de mercado para business intelligence.
Formación en inteligencia artificial aplicada con lenguajes de programación de alto nivel.</t>
  </si>
  <si>
    <t>TRO25-ECS-032</t>
  </si>
  <si>
    <t>Desarrollador de aplicaciones informáticas</t>
  </si>
  <si>
    <t>Experiencia de al menos 1 año en desarrollo de aplicaciones móviles para dispositivos Android con Java para el ámbito ferrovario.
Experiencia de al menos 1 año en desarrollo de APIs en Java en el ámbito del transporte.
Experiencia de al menos 3 meses en desarrollo de aplicaciones con PowerApp.
Experiencia de al menos 3 meses en modelado de datos con Bases de Datos Relacionales.</t>
  </si>
  <si>
    <t>TRO25-ECS-033</t>
  </si>
  <si>
    <t>Experiencia de al menos 1 año en desarrollo de aplicaciones móviles para dispositivos Android con Java para el ámbito ferroviario.
Experiencia de al menos 1 año en desarrollo de Apis en Java para intercambio de información con dispositivos móviles para el ámbito ferroviario.
Experiencia de al menos 3 meses en desarrollo de aplicaciones con PowerApp.
Experiencia de al menos 3 meses en modelado de datos con Bases de Datos Relacionales.</t>
  </si>
  <si>
    <t>TRO25-ECS-035</t>
  </si>
  <si>
    <t>Experiencia de al menos 1 año en desarrollo de aplicaciones web con JAVA y Angular, participando tanto en el front-end como en el back-end.
Experiencia de al menos 1 año en desarrollo de aplicaciones informáticas en el entorno del mantenimiento ferroviario.
Experiencia de al menos 6 meses en desarrollo de modelos de Inteligencia Artificial con aprendizaje por refuerzo.
Experiencia de al menos 3 meses en desarrollo de aplicaciones para el tratamiento de datos aeroespaciales.
Haber participado en al menos 2 proyectos de innovación en el área del transporte</t>
  </si>
  <si>
    <t>TRO25-ECS-036</t>
  </si>
  <si>
    <t>Analista Programador Java desarrollo aplicaciones web</t>
  </si>
  <si>
    <t>Analista Programador/a Java desarrollo aplicaciones web</t>
  </si>
  <si>
    <t>Al menos 1 año de experiencia realizando actividades para el desarrollo de proyectos TI relativos a la Modernización Tecnológica de la Administración de Justicia en el ámbito de Fiscalías.
Al menos 1 año de experiencia realizando actividades para el registro y la tramitación electrónica de las causas y procedimientos judiciales.
Al menos 5 años de experiencia realizando actividades para el desarrollo y mantenimiento de aplicaciones en tecnología Java.
Al menos 5 años de experiencia realizando actividades de desarrollo de aplicaciones con base de datos ORACLE (SQL, PL/SQL).</t>
  </si>
  <si>
    <t>TRO25-ECS-037</t>
  </si>
  <si>
    <t>Analista funcional aplicaciones web</t>
  </si>
  <si>
    <t>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de la Administración de Justicia en el ámbito de aplicativos para la Asistencia a Víctimas.</t>
  </si>
  <si>
    <t>TRO25-ECS-038</t>
  </si>
  <si>
    <t>Al menos 5 años de experiencia en el desarrollo, refactorización y mantenimiento de aplicaciones web en entorno front.
Al menos 6 meses de experiencia en el desarrollo de proyectos para la transformación digital del Ministerio de Justicia en el ámbito de Apoderamientos Judiciales.
Al menos 6 meses de experiencia en la implementación y resolución de incidencias en aplicaciones basadas en el framework de microservicios.
Al menos 1 año de experiencia en desarrollo de Proyectos con el siguiente contexto tecnológico:  VUE.js, javascript, servicios web y java (spring framework).</t>
  </si>
  <si>
    <t>TRO25-ECS-039</t>
  </si>
  <si>
    <t>TRO25-ECS-040</t>
  </si>
  <si>
    <t>Al menos 1 año de experiencia realizando actividades para el desarrollo de proyectos TI.
Al menos 1 año de experiencia desarrollando actividades relativas al mantenimiento de aplicaciones web, gestión y resolución de incidencias.
Al menos 1 año de experiencia en desarrollo de Proyectos con el siguiente contexto tecnológico: J2EE (Spring Framework, JAX-RS, JAX-WS, JAXB, Apache CXF, Spring Webflow, HTML5, AngularJS, JQuery, CSS3, AOP, Maven, Bootstrap), Servicios Web (SOAP y RESTful), Test unitarios y de integración (Junit, Mockito, Selenium), Persistencia de datos( Oracle, Hibernate, JPA, PLSQL), Modelado y schemas (XML, XSD, JSON).</t>
  </si>
  <si>
    <t>TRO25-ECS-041</t>
  </si>
  <si>
    <t>Soporte jurídico a la explotación de registros administrativos</t>
  </si>
  <si>
    <t xml:space="preserve">Al menos 6 meses de experiencia desarrollando actividades de soporte jurídico a usuarios.
Al menos 6 meses de experiencia desarrollando actividades de atención telefónica y resolución de incidencias remitidas. Depuración y corrección manual de información.
Al menos 6 meses de experiencia realizando actividades para la cancelación de antecedentes penales.
Al menos 6 meses de experiencia realizando actividades para el apoyo y asesoramiento funcional en el ámbito de registros judiciales.
Al menos 6 meses de experiencia realizando actividades relativas al soporte jurídico para la transformación digital.
</t>
  </si>
  <si>
    <t>TRO25-ECS-043</t>
  </si>
  <si>
    <t>Analista programador/a Java aplicaciones web</t>
  </si>
  <si>
    <t>Al menos 4 años de experiencia realizando actividades para la definición de los requisitos directamente con el cliente, análisis y diseño técnico de desarrollos.
Al menos 4 años de experiencia en la elaboración de documentación técnica en el ámbito de proyectos de desarrollo TI.
Al menos 4 años de experiencia en el ciclo de pruebas de los desarrollos realizados así como la ejecución de tareas para la gestión, seguimiento  y resolución de incidencias.
Al menos 4 años de experiencia en el desarrollo de proyectos enmarcados en el ámbito procesal para la transformación digital de la Administración de Justicia.
Al menos 4 años de experiencia realizando desarrollos implementados bajo la siguiente tecnología: Java, Spring, Boot, JPA/Hibernate, microservicios, HTML, javascript, SQL, Eclipse, SVN y Jenkins.</t>
  </si>
  <si>
    <t>TRO25-ECS-044</t>
  </si>
  <si>
    <t>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realizando actividades relativas a la definición funcional jurídica de proyectos para la transformación digital de la Administración de Justicia en el ámbito de la Gestión Procesal.</t>
  </si>
  <si>
    <t>TRO25-EEM-001</t>
  </si>
  <si>
    <t>Técnico/a de Gestión de Riesgos</t>
  </si>
  <si>
    <t>Al menos 6 años de experiencia global.
Al menos 2 años de experiencia en proyectos y/u obras ferroviarias de infraestructura y vía.
Al menos 2 años de experiencia en la gestión de riesgos ferroviarios.</t>
  </si>
  <si>
    <t>TRO25-EEM-002</t>
  </si>
  <si>
    <t>Al menos 9 años de experiencia en obras ferroviarias de infraestructura y vía.</t>
  </si>
  <si>
    <t>TRO25-EEM-003</t>
  </si>
  <si>
    <t>Al menos 7 años de experiencia global en obra.
Al menos 5 años de experiencia en obras lineales de carreteras o ferroviarias.</t>
  </si>
  <si>
    <t>TRO25-EEM-004</t>
  </si>
  <si>
    <t>Al menos 5 años de experiencia en obras, preferiblemente ferroviarias de línea convencional o alta velocidad.
Habilitación de Piloto de Seguridad ferroviario.</t>
  </si>
  <si>
    <t>TRO25-EEM-005</t>
  </si>
  <si>
    <t>TRO25-EEM-006</t>
  </si>
  <si>
    <t>Al menos 1 año de experiencia ferroviaria.
Habilitación de Piloto de Seguridad ferroviario.</t>
  </si>
  <si>
    <t>TRO25-EEM-007</t>
  </si>
  <si>
    <t>TRO25-EEM-008</t>
  </si>
  <si>
    <t>Al menos 7 años de experiencia en obras ferroviarias de infraestructura y vía.</t>
  </si>
  <si>
    <t>TRO25-EEM-009</t>
  </si>
  <si>
    <t>Al menos 7 años de experiencia en obras ferroviarias de infraestructura, vía y/o estaciones.</t>
  </si>
  <si>
    <t>TRO25-EEM-010</t>
  </si>
  <si>
    <t>Al menos 7 años de experiencia en obras lineales de carreteras o ferroviarias de infraestructura y vía.</t>
  </si>
  <si>
    <t>TRO25-EEM-024</t>
  </si>
  <si>
    <t>Al menos 3 años de experiencia en obras o proyectos de infraestructura y vía.</t>
  </si>
  <si>
    <t>TRO25-EEM-025</t>
  </si>
  <si>
    <t>Experto/a en Comunicación</t>
  </si>
  <si>
    <t>Al menos 6 años de experiencia en departamentos de comunicación.</t>
  </si>
  <si>
    <t>TRO25-EEM-026</t>
  </si>
  <si>
    <t>Experto/a Logística y Puertos</t>
  </si>
  <si>
    <t>Al menos 3 años de experiencia en logística y puertos.</t>
  </si>
  <si>
    <t>TRO25-EEM-027</t>
  </si>
  <si>
    <t>Al menos 1 año de experiencia en obras de mantenimiento ferroviarias.</t>
  </si>
  <si>
    <t>TRO25-EEM-028</t>
  </si>
  <si>
    <t>Al menos 1 año de experiencia en mantenimiento de superestructura.</t>
  </si>
  <si>
    <t>TRO25-EEM-029</t>
  </si>
  <si>
    <t>Al menos 5 años de experiencia en obras de mantenimiento ferroviarias.</t>
  </si>
  <si>
    <t>TRO25-EEM-031</t>
  </si>
  <si>
    <t>TRO25-EEM-032</t>
  </si>
  <si>
    <t>Soporte de apoyo técnico para mantenimiento de obras ferroviarias de infraestructura y vía</t>
  </si>
  <si>
    <t>Al menos 1 año de experiencia en gestión de documentación de obras de mantenimiento ferroviario.</t>
  </si>
  <si>
    <t>TRO25-EEM-034</t>
  </si>
  <si>
    <t>Al menos 1 año de experiencia en gestión documental de mantenimiento ferroviario.</t>
  </si>
  <si>
    <t>TRO25-EEM-040</t>
  </si>
  <si>
    <t>Técnico/a de proyectos de mantenimiento ferroviario</t>
  </si>
  <si>
    <t>Al menos 5 años de experiencia en proyectos de obra civil.</t>
  </si>
  <si>
    <t>TRO25-EEM-042</t>
  </si>
  <si>
    <t>Al menos 1 año de experiencia en mantenimiento ferroviario.</t>
  </si>
  <si>
    <t>TRO25-EEM-043</t>
  </si>
  <si>
    <t>TRO25-EEM-044</t>
  </si>
  <si>
    <t>Al menos 3 años de experiencia en mantenimiento ferroviario.</t>
  </si>
  <si>
    <t>TRO25-EEM-047</t>
  </si>
  <si>
    <t>Técnico/a en Gestión Trabajos de Mantenimiento</t>
  </si>
  <si>
    <t>Zamora</t>
  </si>
  <si>
    <t>Al menos 1 año de experiencia en gestión de incidencias de AV.
Al menos 1 año de experiencia en coordinación de trabajos de mantenimiento de AV.</t>
  </si>
  <si>
    <t>TRO25-EEM-048</t>
  </si>
  <si>
    <t>Al menos 1 año de experiencia en vigilancia y seguimento de las obras de inversión en Líneas de AV.
Al menos 1 año en control del mantenimiento correctivo del adjudicatario del mantenimiento en Líneas de AV.</t>
  </si>
  <si>
    <t>TRO25-EEM-049</t>
  </si>
  <si>
    <t>Al menos 4 años de experiencia profesional global desde el año de Titulación referida en el apartado 2.1.
Al menos 1 año de experiencia global en el sector de la Ingeniería del Transporte.
Al menos 1 año de experiencia como técnico de calidad.</t>
  </si>
  <si>
    <t>TRO25-EEM-050</t>
  </si>
  <si>
    <t>TRO25-EEM-052</t>
  </si>
  <si>
    <t>Al menos 1 año de experiencia en vigilancia y seguimiento de las obras de inversión en Líneas de AV.
Al menos 1 año en control del mantenimiento correctivo del adjudicatario del mantenimiento en Líneas de AV.</t>
  </si>
  <si>
    <t>TRO25-EEM-053</t>
  </si>
  <si>
    <t>Al menos 5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</si>
  <si>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TRO25-EEM-054</t>
  </si>
  <si>
    <t>Técnico/a en Gestión Documental</t>
  </si>
  <si>
    <t>Al menos 6 meses de experiencia en vigilancia y seguimiento de las obras de inversión y de obras a terceros en LAV.
Al menos 6 meses de experiencia en control documental en la administración para LAV.</t>
  </si>
  <si>
    <t>TRO25-EEM-055</t>
  </si>
  <si>
    <t>Al menos 10 años de experiencia global en el sector de la Ingeniería del Transporte.
Al menos 5 años de experiencia en apoyo técnico en LAV.</t>
  </si>
  <si>
    <t>TRO25-EEM-056</t>
  </si>
  <si>
    <t>Técnico/a en Obras Ferroviarias de infraestructura y vía.</t>
  </si>
  <si>
    <t>Al menos 5 años de experiencia profesional global desde el año de Titulación referida en el apartado 2.1.
Al menos 4 años de experiencia global en el sector de la Ingeniería del Transporte.
Al menos 4 años de experiencia en la redacción de proyectos ferroviarios de AV.</t>
  </si>
  <si>
    <t>TRO25-EEM-068</t>
  </si>
  <si>
    <t>Asistente de apoyo para la conservación y explotación de carreteras</t>
  </si>
  <si>
    <t>Al menos 3 años de experiencia como asistente de apoyo para la conservación de carreteras.</t>
  </si>
  <si>
    <t>TRO25-EEM-069</t>
  </si>
  <si>
    <t>TRO25-EEM-070</t>
  </si>
  <si>
    <t>TRO25-EEM-071</t>
  </si>
  <si>
    <t>TRO25-EEM-072</t>
  </si>
  <si>
    <t xml:space="preserve">Al menos 3 años de experiencia como asistente de apoyo para la conservación de carreteras.					
</t>
  </si>
  <si>
    <t>TRO25-EEM-073</t>
  </si>
  <si>
    <t>Al menos 2 años de experiencia como asistente de apoyo para la conservación de carreteras.</t>
  </si>
  <si>
    <t>TRO25-EEM-074</t>
  </si>
  <si>
    <t xml:space="preserve">Al menos 6 meses como técnico/a de apoyo en análisis de gálibos. </t>
  </si>
  <si>
    <t>TRO25-EEM-076</t>
  </si>
  <si>
    <t>Técnico/a de apoyo a sector energético</t>
  </si>
  <si>
    <t>Al menos 6 años de experiencia en el sector energético
Formación en Inteligencia Artificial y su aplicación al Sector Energético.</t>
  </si>
  <si>
    <t>TRO25-EEM-077</t>
  </si>
  <si>
    <t>Técnico/a de tecnología de vía</t>
  </si>
  <si>
    <t>Al menos 6 años de experiencia en proyectos relacionados con el sector ferroviario.
Al menos 6 años de experiencia en tecnología de vía y suministros de material ferroviario.
Al menos 6 años de experiencia en procesos de validación de materiales de superestructura de vía: traviesas monobloque de hormigón pretensado.</t>
  </si>
  <si>
    <t>TRO25-EEM-079</t>
  </si>
  <si>
    <t>Asistente de apoyo a la conservación y explotación de carreteras</t>
  </si>
  <si>
    <t>Al menos 5 años de experiencia en seguimiento y control de expedientes de explotación de carreteras a través de herramienta informática.</t>
  </si>
  <si>
    <t>TRO25-EEM-088</t>
  </si>
  <si>
    <t>Técnico/a de monitorización y auscultación de estructuras singulares de la red de carreteras</t>
  </si>
  <si>
    <t xml:space="preserve">Mínimo 5 años de experiencia como Ingeniero/a Técnico/a de Obras Publicas.
Mínimo 5 años de experiencia en inspección de estructuras.
Mínimo 1 año de experiencia en manejo de herramienta informática para la gestión de monitorizaciones tipo CELOSIA.
Mínimo 1 año de experiencia en redacción de planes de monitorización de las estructuras.
Mínimo 1 año de experiencia en estudio de los informes de monitorización.
Mínimo 1 año de experiencia en desarrollo de Normativa Técnica de Carreteras relacionada con la mejora en el diseño, construcción y conservación de puentes para facilitar el mantenimiento durante su vida útil. </t>
  </si>
  <si>
    <t>TRO25-EEP-001</t>
  </si>
  <si>
    <t>Especialista en innovación en el ámbito de la carretera</t>
  </si>
  <si>
    <t>Experiencia de al menos 7 años desde titulación.
Experiencia de al menos 7 años trabajando en el ámbito de la innovación.
Experiencia de al menos 3 años en el desarrollo de proyectos innovadores en consorcios o grupos de trabajo.
Experiencia de al menos 1 año trabajando con administraciones públicas españolas.</t>
  </si>
  <si>
    <t>TRO25-EEP-002</t>
  </si>
  <si>
    <t>Experto/a en firmes</t>
  </si>
  <si>
    <t>Experiencia de al menos 7 años desde titulación.
Experiencia de al menos 7 años trabajando en el ámbito de la carretera.
Experiencia de al menos 5 años en redacción de proyectos.
Experiencia de al menos 4 años trabajando con Administraciones Públicas españolas.
Formación en Conservación y Explotación de Carreteras.
Experiencia de al menos 4 años en auscultación de firmes, sistemas de gestión de firmes, redacción y/o supervisión de proyectos de carreteras (especialista en firmes).</t>
  </si>
  <si>
    <t>TRO25-EEP-003</t>
  </si>
  <si>
    <t>Especialista en Compra Pública de Innovación</t>
  </si>
  <si>
    <t>Experiencia de al menos 5 años desde titulación.
Experiencia de al menos 4 años trabajando en el ámbito de la innovación.
Experiencia de al menos 4 años trabajando en el ámbito de la movilidad urbana sostenible.
Experiencia de al menos 2 años trabajando con administraciones públicas españolas.
Experiencia de al menos 2 años en la tramitación de ayudas procedentes de la financiación europea.</t>
  </si>
  <si>
    <t>TRO25-EEP-004</t>
  </si>
  <si>
    <t>Especialista en gestión técnica viaria</t>
  </si>
  <si>
    <t>Experiencia de al menos 5 años desde titulación.
Experiencia de al menos 5 años trabajando en el ámbito de la carretera.
Experiencia de al menos 5 años en redacción de proyectos de carreteras.
Experiencia de al menos 4 años trabajando con administraciones públicas españolas.
Experiencia de al menos 1 año en la revisión de órdenes de estudio de carreteras.</t>
  </si>
  <si>
    <t>TRO25-EEP-005</t>
  </si>
  <si>
    <t>Experiencia de al menos 5 años desde titulación.
Experiencia de al menos 5 años trabajando en el ámbito de la carretera.
Experiencia de al menos 5 años en redacción de proyectos.
Experiencia de al menos 4 años trabajando con administraciones públicas españolas.
Formación en ITS.</t>
  </si>
  <si>
    <t>TRO25-EEP-007</t>
  </si>
  <si>
    <t>Especialista en señalización de carreteras</t>
  </si>
  <si>
    <t>Experiencia de al menos 5 años desde titulación.
Experiencia de al menos 5 años trabajando en el ámbito de la carretera.
Experiencia de al menos 5 años en firmes y señalización de carreteras.
Experiencia de al menos 3 años trabajando con Administraciones Públicas españolas.
Formación COEX.</t>
  </si>
  <si>
    <t>TRO25-EEP-027</t>
  </si>
  <si>
    <t>Técnico/a especialista en geología y geotecnia</t>
  </si>
  <si>
    <t>Experiencia específica de 2 años en el desarrollo de la geología y geotecnia en proyectos de edificación y obra civil.
Máster en Mecánica del Suelo e Ingeniería Geotécnica.
Diploma de Coordinador en Materia de Seguridad y Salud en las obras de Construcción.
Curso de modelización de cimentaciones profundas con PLAXIS 2D.
Al menos 1 año de experiencia trabajando con software geotécnico (Dips, Slide, ArcGis y Plaxis 2D).</t>
  </si>
  <si>
    <t>TRO25-EEP-030</t>
  </si>
  <si>
    <t>Técnico/a especialista en hidrogeología</t>
  </si>
  <si>
    <t>Curso de Modelización de flujo y transporte de contaminantes en aguas subterráneas con Visual Modflow.
Curso de formación en bases de datos espaciales PostGIS.
Al menos 1 año de experiencia trabajando con Software específico para hidrogeología (Model Muse, QGIS, Visual Modflow).
Mínimo de 1 año de experiencia en seguimientos hidrogeológicos de obra civil.</t>
  </si>
  <si>
    <t>TRO25-EEP-036</t>
  </si>
  <si>
    <t>Experto/a en implantación BIM</t>
  </si>
  <si>
    <t>Experiencia de al menos 5 años en proyectos u obras desarrollados con BIM.</t>
  </si>
  <si>
    <t>TRO25-EEP-037</t>
  </si>
  <si>
    <t>Responsable BIM en contratos de obras</t>
  </si>
  <si>
    <t>Formación en BIM, preferiblemente Máster.
Experiencia de, al menos, 6 meses como formador en materias relacionadas con BIM.
3 años de experiencia en proyectos u obras desarrollados con BIM.</t>
  </si>
  <si>
    <t>TRO25-EEP-038</t>
  </si>
  <si>
    <t>TRO25-EEP-041</t>
  </si>
  <si>
    <t>Técnico/a en marketing y comunicación BIM</t>
  </si>
  <si>
    <t>Experiencia de al menos 3 años en acciones de marketing y comunicación en entidades públicas.</t>
  </si>
  <si>
    <t>TRO25-EEW-012</t>
  </si>
  <si>
    <t>Al menos 5 años desde el año de obtención de la titulación referida en el apartado 2.1. 
Al menos 20 meses de experiencia global  en el sector de la Ingeniería/Consultoría del Transporte y/o Tecnologías de la Información.
Al menos 20 meses de experiencia como director/a ambiental de obra para obra ferroviaria.</t>
  </si>
  <si>
    <t>TRO25-EEW-015</t>
  </si>
  <si>
    <t>Técnico/a de medio ambiente en obra</t>
  </si>
  <si>
    <t>Al menos 5 años desde el año de obtención de la titulación referida en el apartado 2.1. 
Al menos 13 meses de experiencia global  en el sector de la Ingeniería/Consultoría del Transporte y/o Tecnologías de la Información.
Al menos 13 meses de experiencia como técnico de medio ambiente en obra ferroviaria como apoyo técnico para el cumplimiento de las DNSH.
Al menos 5 años de experiencia como vigilante ambiental de obra, dirección ambiental de obra y/o técnico de medio ambiente para apoyo en obra.</t>
  </si>
  <si>
    <t>TRO25-EEW-017</t>
  </si>
  <si>
    <t>Al menos 5 años desde el año de obtención de la  Titulación referida en el apartado 2.1.
Al menos 15 meses de experiencia global en el sector de la Ingeniería/ Consultoría del Transporte y/o Tecnologías de la Información.
Al menos 15 meses de experiencia como director/a ambiental de obra para obra ferroviaria.
Al menos 7 años de experiencia como técnico de medio ambiente y calidad en obra.</t>
  </si>
  <si>
    <t>TRO25-EEW-019</t>
  </si>
  <si>
    <t>Al menos 5 años desde el año de obtención de la titulación referida en el apartado 2.1. 
Al menos 12 meses de experiencia global en el sector de la Ingeniería/Consultoría del Transporte y/o Tecnologías de la Información.
Al menos 12 meses de experiencia como técnico de medio ambiente en obra ferroviaria como apoyo técnico para el cumplimiento de las DNSH.
Máster Técnico Superior en Prevención de Riesgos Laborales, con las tres especialidades: Seguridad en el trabajo; Higiene Industrial; Ergonomía y Psicosociología Aplicada.</t>
  </si>
  <si>
    <t>TRO25-EEW-020</t>
  </si>
  <si>
    <t>Administrativo/a en Obra</t>
  </si>
  <si>
    <t>Al menos 1 año realizando funciones similares a las del puesto ofertado.</t>
  </si>
  <si>
    <t>TRO25-EEW-021</t>
  </si>
  <si>
    <t>Técnico/a de Suministros</t>
  </si>
  <si>
    <t>Al menos 10 meses realizando funciones similares a las del puesto ofertado.</t>
  </si>
  <si>
    <t>TRO25-EEW-022</t>
  </si>
  <si>
    <t>Técnico/a de ensayos</t>
  </si>
  <si>
    <t>Al menos 1 año realizando funciones similares a la del puesto ofertado.</t>
  </si>
  <si>
    <t>TRO25-EEW-023</t>
  </si>
  <si>
    <t>Al menos 20 meses realizando labores similares a las del puesto ofertado.</t>
  </si>
  <si>
    <t>TRO25-ESO-001</t>
  </si>
  <si>
    <t>Al menos 2 años de experiencia en la aplicación de aspectos jurídicos y de derecho.
Al menos 1 año de experiencia en, al menos, 2 de las funciones específicas del puesto descritas en el apartado 1.14.</t>
  </si>
  <si>
    <t>TRO25-ESO-002</t>
  </si>
  <si>
    <t>Técnico/a en desarrollo e innovación ATM</t>
  </si>
  <si>
    <t>Al menos 1 año de experiencia profesional global.
Al menos 1 año de experiencia global en el sector de la Ingeniería/Consultoría del Transporte.
Al menos 1 año de experiencia en las funciones descritas en el apartado 1.14.</t>
  </si>
  <si>
    <t>TRO25-ESO-004</t>
  </si>
  <si>
    <t>Técnico/a en validación operativa ATM</t>
  </si>
  <si>
    <t>Al menos 1 año de experiencia profesional global desde el año de Titulación referida en el apartado 2.1.
Al menos 1 año de experiencia global en el sector de la Ingeniería/ Consultoría del Transporte.
1 año de experiencia en, al menos, dos de las cuatro funciones específicas indicadas en el apartado 1.14.</t>
  </si>
  <si>
    <t>TRO25-ESO-005</t>
  </si>
  <si>
    <t>Técnico/a en sistemas de comunicaciones aeronáuticas</t>
  </si>
  <si>
    <t>Al menos 2 años de experiencia profesional global desde el año de Titulación referida en el apartado 2.1.
Experiencia mínima de 1 año en el desarrollo de las funciones específicas del puesto.</t>
  </si>
  <si>
    <t>TRO25-ESO-006</t>
  </si>
  <si>
    <t>Técnico/a en operaciones aéreas en lado aire aeropuerto</t>
  </si>
  <si>
    <t>Al menos 2 años de experiencia profesional global desde el año de Titulación referida en el apartado 2.1.
Al menos 1 año de experiencia en las funciones específicas descritas en el apartado 1.14.</t>
  </si>
  <si>
    <t>TRO25-ESO-007</t>
  </si>
  <si>
    <t>Experto/a en aeronavegabilidad inicial y continuada</t>
  </si>
  <si>
    <t>Experiencia global mínima de 6 años. 
Experiencia de al menos 2 años en alguna de las funciones específicas.
Al menos 2 años de experiencia en inspección de CAMO y ACAM.
Al menos 2 años de experiencia en la inspección de organizaciones de mantenimiento de aeronaves.
Formación específica en las partes EUR-OPS 147/66/M.</t>
  </si>
  <si>
    <t>TRO25-ESO-008</t>
  </si>
  <si>
    <t>Al menos 5 años de experiencia en aspectos jurídicos y de derecho.
Al menos 2 años de experiencia en, al menos, 2 de las funciones específicas del puesto descritas en el apartado 1.14.</t>
  </si>
  <si>
    <t>TRO25-ESO-009</t>
  </si>
  <si>
    <t>Técnico/a en información aeronáutica</t>
  </si>
  <si>
    <t>Al menos 1 año de experiencia profesional global desde el año de Titulación.
Al menos 1 año de experiencia global en el sector de la Ingeniería/Consultoría del Transporte.
Al menos 1 año de experiencia en la carga de datos y procesamiento de datos de información aeronáutica.
Al menos 1 año en el asesoramiento a usuarios y otras entidades en materia de información aeronáutica.</t>
  </si>
  <si>
    <t>TRO25-ESO-010</t>
  </si>
  <si>
    <t>Técnico/a en sistemas de navegación por satélite (GNSS)</t>
  </si>
  <si>
    <t>Al menos 1 año de experiencia profesional global desde el año de Titulación referida en el apartado 2.1.
Experiencia mínima de 1 año en el desarrollo de las funciones específicas del puesto.</t>
  </si>
  <si>
    <t>TRO25-ESO-011</t>
  </si>
  <si>
    <t>Experto/a en posición de control de tráfico aéreo</t>
  </si>
  <si>
    <t>Al menos 8 años de experiencia profesional global desde el año de Titulación referida en el apartado 2.1.
Experiencia mínima de 4 años en sistemas de control de tráfico aéreo.</t>
  </si>
  <si>
    <t>TRO25-ESO-012</t>
  </si>
  <si>
    <t>Técnico/a en seguridad operacional y factores humanos en aviación</t>
  </si>
  <si>
    <t>Al menos 1 año de experiencia profesional global desde el año de Titulación referida en el apartado 2.1.
Al menos 1 año de experiencia global en el sector de la Ingeniería/Consultoría del Transporte.
Al menos 1 año de experiencia en las funciones descritas en el apartado 1.14.</t>
  </si>
  <si>
    <t>TRO25-ESO-013</t>
  </si>
  <si>
    <t>Experto/a en sistemas de navegación y vigilancia aeronáutica</t>
  </si>
  <si>
    <t>Al menos 6 años de experiencia profesional global desde el año de Titulación referida en el apartado 2.1.
Experiencia mínima de 2 años en sistemas de navegación y vigilancia aeronáutica.</t>
  </si>
  <si>
    <t>TRO25-ESO-014</t>
  </si>
  <si>
    <t>Al menos 6 años de experiencia profesional global desde el año de Titulación referida en el apartado 2.1.
Experiencia mínima de 2 años en sistemas de automatización y monitorización remota.</t>
  </si>
  <si>
    <t>TRO25-ESO-015</t>
  </si>
  <si>
    <t>Técnico/a en sistemas para la operación de drones</t>
  </si>
  <si>
    <t>TRO25-ESR-001</t>
  </si>
  <si>
    <t>Técnico/a en mantenimiento de infraestructuras. Instalaciones de protección civil y de seguridad</t>
  </si>
  <si>
    <t>Al menos 5 años de experiencia realizando labores relacionadas con la gestión de obras civiles e industriales.
Al menos 3 años de experiencia en el ámbito de las instalaciones de protección civil y seguridad en túneles ferroviarios.
Al menos 1 año de experiencia ejerciendo las funciones específicas del puesto.</t>
  </si>
  <si>
    <t>TRO25-ESR-002</t>
  </si>
  <si>
    <t>Técnico/a en diseño de infraestructuras. Instalaciones de protección civil y seguridad</t>
  </si>
  <si>
    <t>Al menos 5 años de experiencia ejerciendo las funciones específicas del puesto en el diseño de instalaciones de protección civil y seguridad.
Al menos 2 años de experiencia aplicada al ámbito de las instalaciones de seguridad en túnel.</t>
  </si>
  <si>
    <t>TRO25-ESR-003</t>
  </si>
  <si>
    <t>Técnico/a en seguridad operacional. Estudios de seguridad operacional ferroviaria (Zonas de afección)</t>
  </si>
  <si>
    <t>Al menos 3 años ejerciendo funciones relacionadas con la titulación académica requerida. 
Al menos 3 años realizando las funciones específicas del puesto.</t>
  </si>
  <si>
    <t>TRO25-ESR-004</t>
  </si>
  <si>
    <t>Técnico/a en seguridad operacional. Sistemas de gestión de la seguridad</t>
  </si>
  <si>
    <t>Al menos 5 años de experiencia en el ámbito de la Ingeniería ferroviaria.
Al menos 4 años de experiencia trabajando en el ámbito de la gestión de riesgos ferroviarios.
Al menos 1 año realizando las funciones específicas del puesto.
Curso en Ingeniería RAMS Ferroviaria.</t>
  </si>
  <si>
    <t>TRO25-ESR-005</t>
  </si>
  <si>
    <t>Técnico/Consultor/a de operación y explotación de infraestructuras. Seguridad física (Security)</t>
  </si>
  <si>
    <t>3 años de experiencia laboral en el ámbito de la analítica de datos mediante herramientas de Business Inteligence
1 año realizando las funciones específicas del puesto.</t>
  </si>
  <si>
    <t>TRO25-ESR-007</t>
  </si>
  <si>
    <t>Técnico/a de AT/DO a obras. Instalaciones de protección civil y seguridad</t>
  </si>
  <si>
    <t>Al menos 5 años de experiencia en el ámbito de las instalaciones de protección civil y seguridad.
Al menos 3 años realizando las funciones específicas del puesto.</t>
  </si>
  <si>
    <t>TRO25-ESR-008</t>
  </si>
  <si>
    <t>Técnico/a de coordinación de seguridad</t>
  </si>
  <si>
    <t>Experiencia de global de 5 años en el ámbito de la seguridad operativa de los cuales 3 realizando las funciones específicas del puesto.</t>
  </si>
  <si>
    <t>TRO25-ESR-011</t>
  </si>
  <si>
    <t>Técnico/a en diseño de infraestructuras. Instalaciones de Protección Civil y Seguridad</t>
  </si>
  <si>
    <t>Al menos 3 años de experiencia trabajando en el ámbito de los proyectos de iluminación.</t>
  </si>
  <si>
    <t>TRO25-ESR-012</t>
  </si>
  <si>
    <t>Técnico/a de AT/DO a obras. Seguridad Física (Security)</t>
  </si>
  <si>
    <t>Al menos 5 años ejerciendo funciones propias de la titulación académica referida en el apartado 2.1.
Al menos 3 años realizando las funciones descritas en el apartado 1.14.</t>
  </si>
  <si>
    <t>TRO25-ESR-013</t>
  </si>
  <si>
    <t>Técnico/a de Asistencia Técnica a Obra de Línea Aérea de Contacto</t>
  </si>
  <si>
    <t>Al menos 2 años de experiencia profesional global desde el año de Titulación referida en el apartado 2.1.
Al menos 1 año de experiencia global en el sector de la Ingeniería/Consultoría del Transporte.
Al menos 1 año de experiencia global en proyectos de línea aérea de contacto.
Al menos 1 año de experiencia en proyectos de asistencia técnica a direcciones de obra de línea aérea de contacto.</t>
  </si>
  <si>
    <t>TRO25-ESR-014</t>
  </si>
  <si>
    <t>Al menos 2 años de experiencia global en el sector de la Ingeniería/Consultoría del Transporte.
Al menos 2 años de experiencia global en el sector del material rodante ferroviario.
Al menos 2 años de experiencia en el apoyo a la gestión de proyectos de asistencia técnica de material rodante ferroviario.
Al menos 1 año de experiencia en revisión de diseño de sistemas eléctricos de material rodante ferroviario.</t>
  </si>
  <si>
    <t>TRO25-ESR-015</t>
  </si>
  <si>
    <t>Al menos 6 años de experiencia profesional global desde el año de Titulación referida en el apartado 2.1.
Al menos 6 años de experiencia global en proyectos u obras ferroviarias.
Al menos 6 años de experiencia global en el sector de la Ingeniería/Consultoría del Transporte.
Al menos 6 años de experiencia en obras de línea aérea de contacto.</t>
  </si>
  <si>
    <t>TRO25-ESR-016</t>
  </si>
  <si>
    <t>Técnico/a compras repuestos de Material Rodante</t>
  </si>
  <si>
    <t>Al menos 3 años de experiencia profesional global desde el año de Titulación referida en el apartado 2.1.
Al menos 3 años de experiencia global en el sector ferroviario.
Al menos 2 años de experiencia global en el sector de la Ingeniería/Consultoría.
Al menos 2 años de experiencia en procesos de compra de repuestos para el mantenimiento de material rodante ferroviario.</t>
  </si>
  <si>
    <t>TRO25-ESR-017</t>
  </si>
  <si>
    <t>Inspector/a de Material Rodante</t>
  </si>
  <si>
    <t>Al menos 2 años de experiencia profesional global desde el año de Titulación referida en el apartado 2.1.
Al menos 2 años de experiencia global en el sector material rodante ferroviario.
Al menos 2 años de experiencia en inspección de pruebas y/o control de la fabricación de material rodante.
Al menos 2 año de experiencia global en el sector de la Ingeniería/Consultoría ferroviaria.</t>
  </si>
  <si>
    <t>TRO25-ESR-018</t>
  </si>
  <si>
    <t>Técnico/a en diseño y/o proyecto de instalaciones de suministro de energía eléctrica a sistemas de transporte</t>
  </si>
  <si>
    <t>Al menos 1 año de experiencia en elaboración y/o supervisión de estudios y proyectos de suministro de energía eléctrica a la tracción ferroviaria.</t>
  </si>
  <si>
    <t>TRO25-ESR-019</t>
  </si>
  <si>
    <t>Técnico/a de mantenimiento de instalaciones de suministro de energía eléctrica a la tracción ferroviaria AV</t>
  </si>
  <si>
    <t>Al menos 1 año de experiencia en mantenimiento de instalaciones de suministro de energía eléctrica a la tracción ferroviaria.</t>
  </si>
  <si>
    <t>TRO25-ESR-020</t>
  </si>
  <si>
    <t>5 años de experiencia, de los cuales 2 deben ser en proyectos, obras o mantenimiento de sistemas de suministro de energía eléctrica.</t>
  </si>
  <si>
    <t>TRO25-EXO-001</t>
  </si>
  <si>
    <t>Delineante de carreteras</t>
  </si>
  <si>
    <t>Castellón</t>
  </si>
  <si>
    <t>Al menos 2 años utilizando ZWCAD a nivel Experto.
Al menos 2 años utilizando AutoCAD a nivel Experto.
Al menos 2 años utilizando Sistemas de información geográfica: QGIS a nivel Experto.</t>
  </si>
  <si>
    <t>TRO25-EXO-003</t>
  </si>
  <si>
    <t>Al menos 1 año de experiencia utilizando Estación Total y GPS.
Al menos 1 año de experiencia utilizando Autocad a nivel usuario.
Al menos 1 año de experiencia utilizando Ofimática a nivel usuario.</t>
  </si>
  <si>
    <t>TRO25-EXO-004</t>
  </si>
  <si>
    <t>Al menos un año utilizando conocimientos de ofimática.
Al menos un año utilizando conocimientos de AutoCAD.
Carné de conducir clase B.</t>
  </si>
  <si>
    <t>TRO25-EXO-005</t>
  </si>
  <si>
    <t>Delineante de infraestructuras ferroviarias</t>
  </si>
  <si>
    <t>Curso de Diseño Asistido por Ordenador (AutoCAD).
Curso de Diseño, Fotorrealismo y Animación Asistida por Ordenador (3DStudio MAX).</t>
  </si>
  <si>
    <t>TRO25-EXO-006</t>
  </si>
  <si>
    <t>Delineante de infraestructuras</t>
  </si>
  <si>
    <t>Al menos 2 años de experiencia en AutoCAD a nivel experto.</t>
  </si>
  <si>
    <t>TRO25-EXO-009</t>
  </si>
  <si>
    <t>Curso de Piloto de Seguridad de Circulación.</t>
  </si>
  <si>
    <t>TRO25-EXO-011</t>
  </si>
  <si>
    <t>Delineante de obras ferroviarias</t>
  </si>
  <si>
    <t>Haber trabajado con CAD, al menos, 2 años.</t>
  </si>
  <si>
    <t>TRO25-EXO-015</t>
  </si>
  <si>
    <t xml:space="preserve">Apoyo administrativo y/o de secretariado en el sector ferroviario </t>
  </si>
  <si>
    <t>Al menos 10 años de experiencia profesional global.
Al menos 10 años de experiencia global en el sector de la Ingeniería y/o Consultoría del Transporte.
Al menos 10 años de experiencia en apoyo administrativo y/o de secretariado en oficina del cliente.
Al menos 8 años de experiencia en gestión de agenda, atención telefónica y gestión de documentación ferroviaria: registro, archivo, digitalización, envíos de documentación, actualización de base de datos, tramitación, etc.</t>
  </si>
  <si>
    <t>TRO25-EXO-016</t>
  </si>
  <si>
    <t>Apoyo administrativo y/o de secretariado en el sector ferroviario</t>
  </si>
  <si>
    <t>Al menos 5 años de experiencia profesional global.
Al menos 5 años de experiencia global en el sector de la Ingeniería y/o Consultoría del Transporte.
Al menos 5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</si>
  <si>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TRO25-EXO-017</t>
  </si>
  <si>
    <t>Al menos 1 año de experiencia en el desarrollo de las funciones descritas en el apartado 1.14.
Al menos 1 año de experiencia global en el sector de la Ingeniería y/o Consultoría del Transporte.
Al menos 1 año de experiencia en apoyo administrativo y/o de secretariado en oficina del cliente.
Al menos 1 año de experiencia en gestión de documentación relacionada con el sector ferroviario.</t>
  </si>
  <si>
    <t>TRO25-EXO-018</t>
  </si>
  <si>
    <t>TRO25-EXO-019</t>
  </si>
  <si>
    <t>Apoyo administrativo en el sector ferroviario</t>
  </si>
  <si>
    <t>TRO25-EXO-020</t>
  </si>
  <si>
    <t>Apoyo administrativo y/o de secretariado en la gestión y tramitación de documentación del sector ferroviario</t>
  </si>
  <si>
    <t>TRO25-EXO-021</t>
  </si>
  <si>
    <t>Técnico/a de gestión del software comercial de ingeniería y gestión de  proyectos</t>
  </si>
  <si>
    <t>Al menos 1 año de experiencia en la gestión de licencias de programas de software comercial técnico de ingeniería.
Experiencia como jefe de proyecto en al menos 3 proyectos.</t>
  </si>
  <si>
    <t>TRO25-EXO-022</t>
  </si>
  <si>
    <t>Apoyo administrativo y/o de secretariado en asistencias técnicas en Ministerios u organismos públicos no ferroviarios</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</si>
  <si>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(organismos públicos no ferroviarios): registro, archivo, digitalización, envíos de documentación, etc. y/o en gestión de agenda, atención telefónica y otras tareas de secretariado.</t>
  </si>
  <si>
    <t>TRO25-EXO-023</t>
  </si>
  <si>
    <t>Apoyo administrativo y/o de secretariado en A.T. en Ministerios u organismos públicos no ferroviarios</t>
  </si>
  <si>
    <t>Al menos 5 años de experiencia profesional global.
Al menos 1 año de experiencia profesional en el sector de Ingeniera/Consultoría del transporte.
Al menos 1 año de experiencia en apoyo administrativo y/o de secretariado en oficina del cliente.
Al menos 1 año de experiencia en gestión de documentación relacionada con la administración pública (organismos públicos no ferroviarios): registro, archivo, digitalización, envíos de documentación, etc. y/o en gestión de agenda, atención telefónica y otras tareas de secretariado.</t>
  </si>
  <si>
    <t>TRO25-EXO-024</t>
  </si>
  <si>
    <t>Administrativo/a de apoyo en la gestión y tramitación de documentación del sector aéreo</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</si>
  <si>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aeronáutico, relativa a las afecciones aeroportuarias en relación con el planeamiento urbanístico o cualquier otro tipo de documentación relacionada.</t>
  </si>
  <si>
    <t>TRO25-EXO-025</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</si>
  <si>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</si>
  <si>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TRO25-EXO-026</t>
  </si>
  <si>
    <t>Administrativo/a en A.T. en Ministerios u organismos públicos no ferroviarios</t>
  </si>
  <si>
    <t>Al menos 1 año de experiencia profesional global.
Al menos 1 año de experiencia en el sector de Ingeniera/Consultoría del transporte.
Al menos 1 año de experiencia en apoyo administrativo en oficina del cliente.
Al menos 1 año de experiencia en gestión de documentación relacionada con la administración pública (organismos públicos no ferroviarios): registro, archivo, digitalización, envíos de documentación, etc.</t>
  </si>
  <si>
    <t>TRO25-EXO-027</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</si>
  <si>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</si>
  <si>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TRO25-EXO-028</t>
  </si>
  <si>
    <t>Técnico/a de gestión de expedientes de contratación</t>
  </si>
  <si>
    <t>Experiencia de al menos 1 año en el desarrollo de las funciones descritas en el apartado 1.14.</t>
  </si>
  <si>
    <t>TRO25-EXO-030</t>
  </si>
  <si>
    <t>Técnico/a de contratación pública</t>
  </si>
  <si>
    <t>Experiencia de al menos 1 año en el desarrollo de las funciones indicadas en el apartado 1.14.
Experiencia de al menos 1 año en la utilización del programa SAP para la gestión de expedientes.</t>
  </si>
  <si>
    <t>TRO25-EXO-031</t>
  </si>
  <si>
    <t>Técnico/a de control de fondos europeos y auditoría interna</t>
  </si>
  <si>
    <t>TRO25-EXO-032</t>
  </si>
  <si>
    <t>Técnico/a de licitación de expedientes</t>
  </si>
  <si>
    <t>Experiencia de al menos 1 año en el desarrollo de las funciones descritas en el apartado 1.14.
Experiencia de al menos 1 año realizando tareas de Asesoría Jurídica.
Experiencia de al menos 1 año en la utilización de SAP.</t>
  </si>
  <si>
    <t>TRO25-EXO-033</t>
  </si>
  <si>
    <t>Técnico/a de gestión de expedientes de obras, servicios y suministros</t>
  </si>
  <si>
    <t>Experiencia de al menos 1 año en el desarrollo de las funciones descritas en el apartado 1.14.
Experiencia de al menos 1 año en la utilización de programas de certificaciones económicas.</t>
  </si>
  <si>
    <t>TRO25-EXO-034</t>
  </si>
  <si>
    <t>Técnico/a de gestión de expedientes de infraestructura y vía</t>
  </si>
  <si>
    <t>Experiencia de al menos 3 años en el desarrollo de las funciones descritas en el apartado 1.14.
Experiencia de al menos 2 años en el desarrollo de las funciones descritas en el apartado 1.14. en el sector ferroviario.
Experiencia de al menos 2 años en el uso de la herramienta SAP para la gestión de expedientes.</t>
  </si>
  <si>
    <t>TRO25-EXO-035</t>
  </si>
  <si>
    <t>Técnico/a de RRHH y Global Mobility</t>
  </si>
  <si>
    <t>TRO25-EXO-036</t>
  </si>
  <si>
    <t>Técnico/a de comunicación y seguimiento de incidencias ferroviarias</t>
  </si>
  <si>
    <t>Experiencia de al menos 3 años en el sector de la comunicación audiovisual.
Experiencia de al menos 1 año en el desarrollo de las funciones descritas en el apartado 1.14.</t>
  </si>
  <si>
    <t>TRO25-EXO-038</t>
  </si>
  <si>
    <t>Experiencia de al menos 1,5 años en el desarrollo de las funciones descritas en el apartado 1.14.
Experiencia de al menos 1,5 años en la utilización del programa SAP para la gestión de expedientes.</t>
  </si>
  <si>
    <t>TRO25-EXO-039</t>
  </si>
  <si>
    <t>Técnico/a de apoyo para la gestión de obras y bases de mantenimiento</t>
  </si>
  <si>
    <t>TRO25-EXO-044</t>
  </si>
  <si>
    <t>Experiencia de al menos 1 año en el desarrollo de las funciones descritas en el apartado 1.14.
Experiencia de al menos 1 año en la utilización del programa SAP para la gestión de expedientes.</t>
  </si>
  <si>
    <t>TRO25-EXO-045</t>
  </si>
  <si>
    <t>Técnico/a Data Analyst</t>
  </si>
  <si>
    <t>Experiencia de al menos 3 años como data analyst.
Experiencia de al menos 1 año en el desarrollo de las funciones descritas en el apartado 1.14.</t>
  </si>
  <si>
    <t>TRO25-EXO-046</t>
  </si>
  <si>
    <t>Consultor/a de comunicación digital</t>
  </si>
  <si>
    <t>Experiencia laboral de al menos 5 años en el sector de la Comunicación.
Experiencia de al menos 1 año en el desarrollo de las funciones descritas en el apartado 1.14.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</si>
</sst>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3">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family val="2"/>
      <scheme val="minor"/>
    </font>
    <font>
      <b/>
      <sz val="10"/>
      <name val="Poppins regular"/>
    </font>
    <font>
      <sz val="36"/>
      <name val="Poppins regular"/>
    </font>
    <font>
      <b/>
      <sz val="10"/>
      <name val="Calibri"/>
      <family val="2"/>
      <scheme val="minor"/>
    </font>
    <font>
      <sz val="12"/>
      <color theme="1"/>
      <name val="Calibri"/>
      <family val="2"/>
      <scheme val="minor"/>
    </font>
  </fonts>
  <fills count="11">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10">
    <xf numFmtId="0" fontId="0" fillId="0" borderId="0"/>
    <xf numFmtId="0" fontId="6" fillId="0" borderId="0"/>
    <xf numFmtId="0" fontId="8" fillId="0" borderId="0" applyNumberFormat="0" applyFill="0" applyBorder="0" applyAlignment="0" applyProtection="0"/>
    <xf numFmtId="0" fontId="7" fillId="0" borderId="0"/>
    <xf numFmtId="0" fontId="5" fillId="0" borderId="0"/>
    <xf numFmtId="0" fontId="4" fillId="0" borderId="0"/>
    <xf numFmtId="0" fontId="3" fillId="0" borderId="0"/>
    <xf numFmtId="0" fontId="2" fillId="0" borderId="0"/>
    <xf numFmtId="0" fontId="7" fillId="0" borderId="0"/>
    <xf numFmtId="0" fontId="1" fillId="0" borderId="0"/>
  </cellStyleXfs>
  <cellXfs count="194">
    <xf numFmtId="0" fontId="0" fillId="0" borderId="0" xfId="0" applyAlignment="1">
      <alignment horizontal="left" vertical="top"/>
    </xf>
    <xf numFmtId="0" fontId="9" fillId="0" borderId="0" xfId="0" applyFont="1" applyAlignment="1" applyProtection="1">
      <alignment horizontal="left" vertical="top"/>
      <protection locked="0"/>
    </xf>
    <xf numFmtId="0" fontId="9" fillId="0" borderId="0" xfId="0" applyFont="1" applyAlignment="1">
      <alignment horizontal="left" vertical="top"/>
    </xf>
    <xf numFmtId="0" fontId="11" fillId="4" borderId="7" xfId="0" applyFont="1" applyFill="1" applyBorder="1" applyAlignment="1">
      <alignment horizontal="center" vertical="center" wrapText="1"/>
    </xf>
    <xf numFmtId="0" fontId="17" fillId="2" borderId="0" xfId="0" applyFont="1" applyFill="1"/>
    <xf numFmtId="0" fontId="9" fillId="2" borderId="0" xfId="0" applyFont="1" applyFill="1" applyProtection="1">
      <protection hidden="1"/>
    </xf>
    <xf numFmtId="0" fontId="9" fillId="2" borderId="0" xfId="0" applyFont="1" applyFill="1"/>
    <xf numFmtId="0" fontId="9" fillId="0" borderId="0" xfId="0" applyFont="1" applyAlignment="1" applyProtection="1">
      <alignment horizontal="left" vertical="top"/>
      <protection hidden="1"/>
    </xf>
    <xf numFmtId="0" fontId="9" fillId="2" borderId="0" xfId="0" applyFont="1" applyFill="1" applyAlignment="1">
      <alignment horizontal="left" vertical="center"/>
    </xf>
    <xf numFmtId="0" fontId="9" fillId="2" borderId="0" xfId="0" applyFont="1" applyFill="1" applyAlignment="1">
      <alignment wrapText="1"/>
    </xf>
    <xf numFmtId="0" fontId="27" fillId="4" borderId="10" xfId="0" applyFont="1" applyFill="1" applyBorder="1" applyAlignment="1">
      <alignment horizontal="center" vertical="center" wrapText="1"/>
    </xf>
    <xf numFmtId="0" fontId="28" fillId="4" borderId="7" xfId="0" applyFont="1" applyFill="1" applyBorder="1" applyAlignment="1" applyProtection="1">
      <alignment horizontal="center" vertical="center"/>
      <protection hidden="1"/>
    </xf>
    <xf numFmtId="164" fontId="28" fillId="4" borderId="10" xfId="0" applyNumberFormat="1" applyFont="1" applyFill="1" applyBorder="1" applyAlignment="1" applyProtection="1">
      <alignment horizontal="center" vertical="center" wrapText="1"/>
      <protection hidden="1"/>
    </xf>
    <xf numFmtId="0" fontId="18" fillId="2" borderId="0" xfId="0" applyFont="1" applyFill="1" applyAlignment="1">
      <alignment horizontal="center" vertical="center" wrapText="1"/>
    </xf>
    <xf numFmtId="14" fontId="30" fillId="0" borderId="7" xfId="0" applyNumberFormat="1" applyFont="1" applyBorder="1" applyAlignment="1" applyProtection="1">
      <alignment horizontal="center" vertical="center" wrapText="1"/>
      <protection locked="0"/>
    </xf>
    <xf numFmtId="0" fontId="14" fillId="7" borderId="0" xfId="0" applyFont="1" applyFill="1" applyAlignment="1">
      <alignment wrapText="1"/>
    </xf>
    <xf numFmtId="0" fontId="9" fillId="0" borderId="17" xfId="0" applyFont="1" applyBorder="1" applyAlignment="1" applyProtection="1">
      <alignment horizontal="left" vertical="top"/>
      <protection locked="0"/>
    </xf>
    <xf numFmtId="0" fontId="9" fillId="0" borderId="18" xfId="0" applyFont="1" applyBorder="1" applyAlignment="1" applyProtection="1">
      <alignment horizontal="left" vertical="top"/>
      <protection locked="0"/>
    </xf>
    <xf numFmtId="0" fontId="9" fillId="0" borderId="19" xfId="0" applyFont="1" applyBorder="1" applyAlignment="1" applyProtection="1">
      <alignment horizontal="left" vertical="top"/>
      <protection locked="0"/>
    </xf>
    <xf numFmtId="0" fontId="9" fillId="0" borderId="20" xfId="0" applyFont="1" applyBorder="1" applyAlignment="1">
      <alignment horizontal="left" vertical="top"/>
    </xf>
    <xf numFmtId="0" fontId="9" fillId="0" borderId="21" xfId="0" applyFont="1" applyBorder="1" applyAlignment="1">
      <alignment horizontal="left" vertical="top"/>
    </xf>
    <xf numFmtId="0" fontId="16" fillId="3" borderId="35" xfId="0" applyFont="1" applyFill="1" applyBorder="1" applyAlignment="1">
      <alignment vertical="center" wrapText="1"/>
    </xf>
    <xf numFmtId="1" fontId="15" fillId="3" borderId="36" xfId="0" applyNumberFormat="1" applyFont="1" applyFill="1" applyBorder="1" applyAlignment="1">
      <alignment horizontal="center" vertical="center" shrinkToFit="1"/>
    </xf>
    <xf numFmtId="0" fontId="27" fillId="4" borderId="29" xfId="0" applyFont="1" applyFill="1" applyBorder="1" applyAlignment="1">
      <alignment horizontal="center" vertical="center" wrapText="1"/>
    </xf>
    <xf numFmtId="0" fontId="27" fillId="4" borderId="25" xfId="0" applyFont="1" applyFill="1" applyBorder="1" applyAlignment="1">
      <alignment horizontal="center" vertical="center" wrapText="1"/>
    </xf>
    <xf numFmtId="164" fontId="15" fillId="4" borderId="25" xfId="0" applyNumberFormat="1" applyFont="1" applyFill="1" applyBorder="1" applyAlignment="1" applyProtection="1">
      <alignment horizontal="center" vertical="center" wrapText="1"/>
      <protection hidden="1"/>
    </xf>
    <xf numFmtId="1" fontId="15" fillId="3" borderId="38" xfId="0" applyNumberFormat="1" applyFont="1" applyFill="1" applyBorder="1" applyAlignment="1">
      <alignment horizontal="center" vertical="center" shrinkToFit="1"/>
    </xf>
    <xf numFmtId="164" fontId="12" fillId="4" borderId="37" xfId="0" applyNumberFormat="1" applyFont="1" applyFill="1" applyBorder="1" applyAlignment="1" applyProtection="1">
      <alignment horizontal="center" vertical="center" wrapText="1"/>
      <protection hidden="1"/>
    </xf>
    <xf numFmtId="0" fontId="9" fillId="2" borderId="20" xfId="0" applyFont="1" applyFill="1" applyBorder="1" applyAlignment="1">
      <alignment horizontal="left" vertical="center"/>
    </xf>
    <xf numFmtId="0" fontId="9" fillId="2" borderId="21" xfId="0" applyFont="1" applyFill="1" applyBorder="1" applyAlignment="1">
      <alignment horizontal="left" vertical="center"/>
    </xf>
    <xf numFmtId="0" fontId="9" fillId="2" borderId="20" xfId="0" applyFont="1" applyFill="1" applyBorder="1"/>
    <xf numFmtId="0" fontId="32" fillId="2" borderId="0" xfId="0" applyFont="1" applyFill="1" applyAlignment="1">
      <alignment horizontal="right" vertical="center" wrapText="1"/>
    </xf>
    <xf numFmtId="0" fontId="32" fillId="2" borderId="0" xfId="0" applyFont="1" applyFill="1" applyAlignment="1">
      <alignment horizontal="left" vertical="center" wrapText="1"/>
    </xf>
    <xf numFmtId="0" fontId="14" fillId="6" borderId="0" xfId="0" applyFont="1" applyFill="1" applyAlignment="1" applyProtection="1">
      <alignment wrapText="1"/>
      <protection locked="0"/>
    </xf>
    <xf numFmtId="0" fontId="19" fillId="2" borderId="21" xfId="0" applyFont="1" applyFill="1" applyBorder="1" applyAlignment="1">
      <alignment vertical="center" wrapText="1"/>
    </xf>
    <xf numFmtId="0" fontId="9" fillId="2" borderId="20" xfId="0" applyFont="1" applyFill="1" applyBorder="1" applyAlignment="1">
      <alignment wrapText="1"/>
    </xf>
    <xf numFmtId="0" fontId="20" fillId="2" borderId="0" xfId="0" applyFont="1" applyFill="1"/>
    <xf numFmtId="0" fontId="9" fillId="2" borderId="21" xfId="0" applyFont="1" applyFill="1" applyBorder="1"/>
    <xf numFmtId="0" fontId="33" fillId="2" borderId="0" xfId="0" applyFont="1" applyFill="1" applyAlignment="1">
      <alignment horizontal="right" vertical="center"/>
    </xf>
    <xf numFmtId="0" fontId="33" fillId="2" borderId="0" xfId="0" applyFont="1" applyFill="1" applyAlignment="1">
      <alignment vertical="center"/>
    </xf>
    <xf numFmtId="0" fontId="33" fillId="2" borderId="0" xfId="0" applyFont="1" applyFill="1" applyAlignment="1">
      <alignment horizontal="center" vertical="center"/>
    </xf>
    <xf numFmtId="0" fontId="21" fillId="0" borderId="0" xfId="0" applyFont="1"/>
    <xf numFmtId="0" fontId="20" fillId="2" borderId="0" xfId="0" applyFont="1" applyFill="1" applyAlignment="1">
      <alignment horizontal="left"/>
    </xf>
    <xf numFmtId="0" fontId="31" fillId="2" borderId="0" xfId="0" applyFont="1" applyFill="1" applyAlignment="1">
      <alignment vertical="center"/>
    </xf>
    <xf numFmtId="0" fontId="32" fillId="2" borderId="0" xfId="0" applyFont="1" applyFill="1" applyAlignment="1">
      <alignment vertical="center"/>
    </xf>
    <xf numFmtId="0" fontId="32" fillId="2" borderId="0" xfId="0" applyFont="1" applyFill="1" applyAlignment="1">
      <alignment vertical="top"/>
    </xf>
    <xf numFmtId="0" fontId="22" fillId="2" borderId="0" xfId="0" applyFont="1" applyFill="1"/>
    <xf numFmtId="0" fontId="9" fillId="2" borderId="39" xfId="0" applyFont="1" applyFill="1" applyBorder="1"/>
    <xf numFmtId="0" fontId="9" fillId="2" borderId="40" xfId="0" applyFont="1" applyFill="1" applyBorder="1"/>
    <xf numFmtId="0" fontId="32" fillId="2" borderId="40" xfId="0" applyFont="1" applyFill="1" applyBorder="1" applyAlignment="1">
      <alignment vertical="center"/>
    </xf>
    <xf numFmtId="0" fontId="33" fillId="2" borderId="40" xfId="0" applyFont="1" applyFill="1" applyBorder="1" applyAlignment="1">
      <alignment vertical="center"/>
    </xf>
    <xf numFmtId="0" fontId="20" fillId="2" borderId="40" xfId="0" applyFont="1" applyFill="1" applyBorder="1" applyAlignment="1">
      <alignment vertical="center"/>
    </xf>
    <xf numFmtId="0" fontId="9" fillId="2" borderId="41" xfId="0" applyFont="1" applyFill="1" applyBorder="1"/>
    <xf numFmtId="0" fontId="14" fillId="6" borderId="0" xfId="0" applyFont="1" applyFill="1" applyAlignment="1" applyProtection="1">
      <alignment horizontal="center" vertical="center" wrapText="1"/>
      <protection locked="0"/>
    </xf>
    <xf numFmtId="0" fontId="7" fillId="0" borderId="0" xfId="0" applyFont="1" applyAlignment="1">
      <alignment horizontal="left" vertical="top"/>
    </xf>
    <xf numFmtId="14" fontId="36" fillId="0" borderId="24" xfId="0" applyNumberFormat="1" applyFont="1" applyBorder="1" applyAlignment="1" applyProtection="1">
      <alignment horizontal="center" vertical="top" wrapText="1"/>
      <protection locked="0" hidden="1"/>
    </xf>
    <xf numFmtId="14" fontId="36" fillId="0" borderId="12" xfId="0" applyNumberFormat="1" applyFont="1" applyBorder="1" applyAlignment="1" applyProtection="1">
      <alignment horizontal="center" vertical="top" wrapText="1"/>
      <protection locked="0" hidden="1"/>
    </xf>
    <xf numFmtId="164" fontId="12" fillId="4" borderId="25" xfId="0" applyNumberFormat="1" applyFont="1" applyFill="1" applyBorder="1" applyAlignment="1" applyProtection="1">
      <alignment horizontal="center" vertical="center" wrapText="1"/>
      <protection hidden="1"/>
    </xf>
    <xf numFmtId="0" fontId="9" fillId="7" borderId="0" xfId="0" applyFont="1" applyFill="1" applyAlignment="1" applyProtection="1">
      <alignment horizontal="left" vertical="top"/>
      <protection locked="0"/>
    </xf>
    <xf numFmtId="0" fontId="9" fillId="7" borderId="0" xfId="0" applyFont="1" applyFill="1" applyAlignment="1">
      <alignment horizontal="left" vertical="top"/>
    </xf>
    <xf numFmtId="0" fontId="17" fillId="8" borderId="0" xfId="0" applyFont="1" applyFill="1"/>
    <xf numFmtId="0" fontId="9" fillId="8" borderId="0" xfId="0" applyFont="1" applyFill="1" applyProtection="1">
      <protection hidden="1"/>
    </xf>
    <xf numFmtId="0" fontId="9" fillId="8" borderId="0" xfId="0" applyFont="1" applyFill="1"/>
    <xf numFmtId="0" fontId="9" fillId="7" borderId="0" xfId="0" applyFont="1" applyFill="1" applyAlignment="1" applyProtection="1">
      <alignment horizontal="left" vertical="top"/>
      <protection hidden="1"/>
    </xf>
    <xf numFmtId="0" fontId="9" fillId="8" borderId="0" xfId="0" applyFont="1" applyFill="1" applyAlignment="1">
      <alignment horizontal="left" vertical="center"/>
    </xf>
    <xf numFmtId="0" fontId="9" fillId="8" borderId="0" xfId="0" applyFont="1" applyFill="1" applyAlignment="1">
      <alignment wrapText="1"/>
    </xf>
    <xf numFmtId="0" fontId="18" fillId="8" borderId="0" xfId="0" applyFont="1" applyFill="1" applyAlignment="1">
      <alignment horizontal="left" wrapText="1"/>
    </xf>
    <xf numFmtId="0" fontId="19" fillId="8" borderId="0" xfId="0" applyFont="1" applyFill="1" applyAlignment="1">
      <alignment vertical="center" wrapText="1"/>
    </xf>
    <xf numFmtId="0" fontId="23"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1" fontId="41"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0" fontId="1" fillId="0" borderId="0" xfId="9"/>
    <xf numFmtId="0" fontId="1" fillId="0" borderId="0" xfId="9" applyAlignment="1">
      <alignment horizontal="center" vertical="center"/>
    </xf>
    <xf numFmtId="0" fontId="42" fillId="0" borderId="0" xfId="9" applyFont="1" applyAlignment="1">
      <alignment horizontal="center" vertical="center" wrapText="1"/>
    </xf>
    <xf numFmtId="1" fontId="41" fillId="2" borderId="50" xfId="8" applyNumberFormat="1" applyFont="1" applyFill="1" applyBorder="1" applyAlignment="1" applyProtection="1">
      <alignment horizontal="center" vertical="center" wrapText="1" shrinkToFit="1"/>
      <protection locked="0"/>
    </xf>
    <xf numFmtId="0" fontId="37" fillId="0" borderId="49" xfId="9" applyFont="1" applyBorder="1" applyAlignment="1">
      <alignment horizontal="center" vertical="center" wrapText="1"/>
    </xf>
    <xf numFmtId="0" fontId="37" fillId="0" borderId="49" xfId="9" applyFont="1" applyBorder="1" applyAlignment="1">
      <alignment horizontal="left" vertical="top" wrapText="1"/>
    </xf>
    <xf numFmtId="0" fontId="37" fillId="0" borderId="49" xfId="9" applyFont="1" applyBorder="1" applyAlignment="1">
      <alignment horizontal="left" vertical="center" wrapText="1"/>
    </xf>
    <xf numFmtId="0" fontId="37" fillId="0" borderId="49" xfId="9" quotePrefix="1" applyFont="1" applyBorder="1" applyAlignment="1">
      <alignment horizontal="left" vertical="top" wrapText="1"/>
    </xf>
    <xf numFmtId="0" fontId="37" fillId="0" borderId="49" xfId="9" applyFont="1" applyBorder="1" applyAlignment="1">
      <alignment vertical="top" wrapText="1"/>
    </xf>
    <xf numFmtId="0" fontId="37" fillId="10" borderId="49" xfId="9" applyFont="1" applyFill="1" applyBorder="1" applyAlignment="1">
      <alignment horizontal="center" vertical="center" wrapText="1"/>
    </xf>
    <xf numFmtId="0" fontId="38" fillId="9" borderId="48" xfId="9" applyFont="1" applyFill="1" applyBorder="1" applyAlignment="1">
      <alignment horizontal="center" vertical="center" wrapText="1"/>
    </xf>
    <xf numFmtId="49" fontId="38" fillId="9" borderId="46" xfId="9" applyNumberFormat="1" applyFont="1" applyFill="1" applyBorder="1" applyAlignment="1">
      <alignment horizontal="center" vertical="center" wrapText="1"/>
    </xf>
    <xf numFmtId="0" fontId="1" fillId="0" borderId="0" xfId="9" applyAlignment="1">
      <alignment horizontal="left" vertical="top" wrapText="1"/>
    </xf>
    <xf numFmtId="49" fontId="36" fillId="2" borderId="10" xfId="0" applyNumberFormat="1" applyFont="1" applyFill="1" applyBorder="1" applyAlignment="1" applyProtection="1">
      <alignment horizontal="center"/>
      <protection locked="0" hidden="1"/>
    </xf>
    <xf numFmtId="49" fontId="36" fillId="2" borderId="12" xfId="0" applyNumberFormat="1" applyFont="1" applyFill="1" applyBorder="1" applyAlignment="1" applyProtection="1">
      <alignment horizontal="center"/>
      <protection locked="0" hidden="1"/>
    </xf>
    <xf numFmtId="49" fontId="36" fillId="2" borderId="10" xfId="0" applyNumberFormat="1" applyFont="1" applyFill="1" applyBorder="1" applyAlignment="1" applyProtection="1">
      <alignment horizontal="center" vertical="center" wrapText="1"/>
      <protection locked="0" hidden="1"/>
    </xf>
    <xf numFmtId="49" fontId="36" fillId="2" borderId="12" xfId="0" applyNumberFormat="1" applyFont="1" applyFill="1" applyBorder="1" applyAlignment="1" applyProtection="1">
      <alignment horizontal="center" vertical="center" wrapText="1"/>
      <protection locked="0" hidden="1"/>
    </xf>
    <xf numFmtId="49" fontId="36" fillId="2" borderId="11" xfId="0" applyNumberFormat="1" applyFont="1" applyFill="1" applyBorder="1" applyAlignment="1" applyProtection="1">
      <alignment horizontal="center" vertical="center" wrapText="1"/>
      <protection locked="0" hidden="1"/>
    </xf>
    <xf numFmtId="0" fontId="12" fillId="4" borderId="24" xfId="0" applyFont="1" applyFill="1" applyBorder="1" applyAlignment="1">
      <alignment horizontal="right" vertical="center" wrapText="1"/>
    </xf>
    <xf numFmtId="0" fontId="12" fillId="4" borderId="7" xfId="0" applyFont="1" applyFill="1" applyBorder="1" applyAlignment="1">
      <alignment horizontal="right" vertical="center" wrapText="1"/>
    </xf>
    <xf numFmtId="0" fontId="34" fillId="6" borderId="40" xfId="0" applyFont="1" applyFill="1" applyBorder="1" applyAlignment="1" applyProtection="1">
      <alignment horizontal="center" vertical="center"/>
      <protection locked="0"/>
    </xf>
    <xf numFmtId="0" fontId="32" fillId="2" borderId="0" xfId="0" applyFont="1" applyFill="1" applyAlignment="1">
      <alignment horizontal="left" vertical="center" wrapText="1"/>
    </xf>
    <xf numFmtId="0" fontId="33" fillId="2" borderId="0" xfId="0" applyFont="1" applyFill="1" applyAlignment="1">
      <alignment horizontal="justify" vertical="center" wrapText="1"/>
    </xf>
    <xf numFmtId="0" fontId="14" fillId="6" borderId="0" xfId="0" applyFont="1" applyFill="1" applyAlignment="1" applyProtection="1">
      <alignment horizontal="center" vertical="center" wrapText="1"/>
      <protection locked="0"/>
    </xf>
    <xf numFmtId="0" fontId="14" fillId="6" borderId="0" xfId="0" applyFont="1" applyFill="1" applyAlignment="1" applyProtection="1">
      <alignment horizontal="center" wrapText="1"/>
      <protection locked="0"/>
    </xf>
    <xf numFmtId="0" fontId="33" fillId="2" borderId="0" xfId="0" applyFont="1" applyFill="1" applyAlignment="1">
      <alignment horizontal="center" vertical="center"/>
    </xf>
    <xf numFmtId="0" fontId="12" fillId="4" borderId="29" xfId="0" applyFont="1" applyFill="1" applyBorder="1" applyAlignment="1">
      <alignment horizontal="right" vertical="center" wrapText="1"/>
    </xf>
    <xf numFmtId="0" fontId="12" fillId="4" borderId="11" xfId="0" applyFont="1" applyFill="1" applyBorder="1" applyAlignment="1">
      <alignment horizontal="right" vertical="center" wrapText="1"/>
    </xf>
    <xf numFmtId="0" fontId="12" fillId="4" borderId="12" xfId="0" applyFont="1" applyFill="1" applyBorder="1" applyAlignment="1">
      <alignment horizontal="right" vertical="center" wrapText="1"/>
    </xf>
    <xf numFmtId="49" fontId="36" fillId="2" borderId="10" xfId="0" applyNumberFormat="1" applyFont="1" applyFill="1" applyBorder="1" applyAlignment="1" applyProtection="1">
      <alignment horizontal="center" vertical="top"/>
      <protection locked="0" hidden="1"/>
    </xf>
    <xf numFmtId="49" fontId="36" fillId="2" borderId="12" xfId="0" applyNumberFormat="1" applyFont="1" applyFill="1" applyBorder="1" applyAlignment="1" applyProtection="1">
      <alignment horizontal="center" vertical="top"/>
      <protection locked="0" hidden="1"/>
    </xf>
    <xf numFmtId="49" fontId="36" fillId="2" borderId="10" xfId="0" applyNumberFormat="1" applyFont="1" applyFill="1" applyBorder="1" applyAlignment="1" applyProtection="1">
      <alignment horizontal="center" vertical="top" wrapText="1"/>
      <protection locked="0" hidden="1"/>
    </xf>
    <xf numFmtId="49" fontId="36" fillId="2" borderId="12" xfId="0" applyNumberFormat="1" applyFont="1" applyFill="1" applyBorder="1" applyAlignment="1" applyProtection="1">
      <alignment horizontal="center" vertical="top" wrapText="1"/>
      <protection locked="0" hidden="1"/>
    </xf>
    <xf numFmtId="49" fontId="36" fillId="2" borderId="11" xfId="0" applyNumberFormat="1" applyFont="1" applyFill="1" applyBorder="1" applyAlignment="1" applyProtection="1">
      <alignment horizontal="center" vertical="top"/>
      <protection locked="0" hidden="1"/>
    </xf>
    <xf numFmtId="0" fontId="12" fillId="4" borderId="33" xfId="0" applyFont="1" applyFill="1" applyBorder="1" applyAlignment="1" applyProtection="1">
      <alignment horizontal="right" vertical="center" wrapText="1"/>
      <protection hidden="1"/>
    </xf>
    <xf numFmtId="0" fontId="12" fillId="4" borderId="9" xfId="0" applyFont="1" applyFill="1" applyBorder="1" applyAlignment="1" applyProtection="1">
      <alignment horizontal="right" vertical="center" wrapText="1"/>
      <protection hidden="1"/>
    </xf>
    <xf numFmtId="0" fontId="12" fillId="4" borderId="14" xfId="0" applyFont="1" applyFill="1" applyBorder="1" applyAlignment="1" applyProtection="1">
      <alignment horizontal="right" vertical="center" wrapText="1"/>
      <protection hidden="1"/>
    </xf>
    <xf numFmtId="0" fontId="27" fillId="4" borderId="42" xfId="0" applyFont="1" applyFill="1" applyBorder="1" applyAlignment="1">
      <alignment horizontal="center" vertical="center" wrapText="1"/>
    </xf>
    <xf numFmtId="0" fontId="27" fillId="4" borderId="43" xfId="0" applyFont="1" applyFill="1" applyBorder="1" applyAlignment="1">
      <alignment horizontal="center" vertical="center" wrapText="1"/>
    </xf>
    <xf numFmtId="0" fontId="27" fillId="4" borderId="44" xfId="0" applyFont="1" applyFill="1" applyBorder="1" applyAlignment="1">
      <alignment horizontal="center" vertical="center" wrapText="1"/>
    </xf>
    <xf numFmtId="0" fontId="15" fillId="3" borderId="27" xfId="0" applyFont="1" applyFill="1" applyBorder="1" applyAlignment="1">
      <alignment horizontal="left" vertical="center" wrapText="1"/>
    </xf>
    <xf numFmtId="0" fontId="15" fillId="3" borderId="4" xfId="0" applyFont="1" applyFill="1" applyBorder="1" applyAlignment="1">
      <alignment horizontal="left" vertical="center" wrapText="1"/>
    </xf>
    <xf numFmtId="0" fontId="15" fillId="3" borderId="47" xfId="0" applyFont="1" applyFill="1" applyBorder="1" applyAlignment="1">
      <alignment horizontal="left" vertical="center" wrapText="1"/>
    </xf>
    <xf numFmtId="49" fontId="36" fillId="2" borderId="7" xfId="0" applyNumberFormat="1" applyFont="1" applyFill="1" applyBorder="1" applyAlignment="1" applyProtection="1">
      <alignment horizontal="center" vertical="top" wrapText="1"/>
      <protection locked="0" hidden="1"/>
    </xf>
    <xf numFmtId="0" fontId="12" fillId="4" borderId="33" xfId="0" applyFont="1" applyFill="1" applyBorder="1" applyAlignment="1">
      <alignment horizontal="right" vertical="center" wrapText="1"/>
    </xf>
    <xf numFmtId="0" fontId="12" fillId="4" borderId="9" xfId="0" applyFont="1" applyFill="1" applyBorder="1" applyAlignment="1">
      <alignment horizontal="right" vertical="center" wrapText="1"/>
    </xf>
    <xf numFmtId="0" fontId="12" fillId="4" borderId="14" xfId="0" applyFont="1" applyFill="1" applyBorder="1" applyAlignment="1">
      <alignment horizontal="right" vertical="center" wrapText="1"/>
    </xf>
    <xf numFmtId="0" fontId="27" fillId="4" borderId="10" xfId="0" applyFont="1" applyFill="1" applyBorder="1" applyAlignment="1">
      <alignment horizontal="center" vertical="center" wrapText="1"/>
    </xf>
    <xf numFmtId="0" fontId="27" fillId="4" borderId="12" xfId="0" applyFont="1" applyFill="1" applyBorder="1" applyAlignment="1">
      <alignment horizontal="center" vertical="center" wrapText="1"/>
    </xf>
    <xf numFmtId="0" fontId="27" fillId="4" borderId="11" xfId="0" applyFont="1" applyFill="1" applyBorder="1" applyAlignment="1">
      <alignment horizontal="center" vertical="center" wrapText="1"/>
    </xf>
    <xf numFmtId="0" fontId="11" fillId="4" borderId="27" xfId="0" applyFont="1" applyFill="1" applyBorder="1" applyAlignment="1">
      <alignment horizontal="center" vertical="top" wrapText="1"/>
    </xf>
    <xf numFmtId="0" fontId="11" fillId="4" borderId="4" xfId="0" applyFont="1" applyFill="1" applyBorder="1" applyAlignment="1">
      <alignment horizontal="center" vertical="top" wrapText="1"/>
    </xf>
    <xf numFmtId="0" fontId="11" fillId="4" borderId="28" xfId="0" applyFont="1" applyFill="1" applyBorder="1" applyAlignment="1">
      <alignment horizontal="center" vertical="top" wrapText="1"/>
    </xf>
    <xf numFmtId="0" fontId="11" fillId="4" borderId="42" xfId="0" applyFont="1" applyFill="1" applyBorder="1" applyAlignment="1">
      <alignment horizontal="center" vertical="center" wrapText="1"/>
    </xf>
    <xf numFmtId="0" fontId="11" fillId="4" borderId="43" xfId="0" applyFont="1" applyFill="1" applyBorder="1" applyAlignment="1">
      <alignment horizontal="center" vertical="center" wrapText="1"/>
    </xf>
    <xf numFmtId="49" fontId="36" fillId="2" borderId="7" xfId="0" applyNumberFormat="1" applyFont="1" applyFill="1" applyBorder="1" applyAlignment="1" applyProtection="1">
      <alignment horizontal="center" vertical="top"/>
      <protection locked="0" hidden="1"/>
    </xf>
    <xf numFmtId="2" fontId="13" fillId="5" borderId="9" xfId="0" applyNumberFormat="1" applyFont="1" applyFill="1" applyBorder="1" applyAlignment="1">
      <alignment horizontal="center" vertical="center" wrapText="1"/>
    </xf>
    <xf numFmtId="2" fontId="13" fillId="5" borderId="26" xfId="0" applyNumberFormat="1" applyFont="1" applyFill="1" applyBorder="1" applyAlignment="1">
      <alignment horizontal="center" vertical="center" wrapText="1"/>
    </xf>
    <xf numFmtId="0" fontId="35" fillId="4" borderId="33" xfId="0" applyFont="1" applyFill="1" applyBorder="1" applyAlignment="1" applyProtection="1">
      <alignment horizontal="left" vertical="center" wrapText="1"/>
      <protection hidden="1"/>
    </xf>
    <xf numFmtId="0" fontId="35" fillId="4" borderId="9" xfId="0" applyFont="1" applyFill="1" applyBorder="1" applyAlignment="1" applyProtection="1">
      <alignment horizontal="left" vertical="center" wrapText="1"/>
      <protection hidden="1"/>
    </xf>
    <xf numFmtId="0" fontId="35" fillId="4" borderId="16" xfId="0" applyFont="1" applyFill="1" applyBorder="1" applyAlignment="1" applyProtection="1">
      <alignment horizontal="left" vertical="center" wrapText="1"/>
      <protection hidden="1"/>
    </xf>
    <xf numFmtId="0" fontId="15" fillId="3" borderId="20" xfId="0" applyFont="1" applyFill="1" applyBorder="1" applyAlignment="1">
      <alignment horizontal="left" vertical="center" wrapText="1"/>
    </xf>
    <xf numFmtId="0" fontId="15" fillId="3" borderId="0" xfId="0" applyFont="1" applyFill="1" applyAlignment="1">
      <alignment horizontal="left" vertical="center" wrapText="1"/>
    </xf>
    <xf numFmtId="0" fontId="15" fillId="3" borderId="5" xfId="0" applyFont="1" applyFill="1" applyBorder="1" applyAlignment="1">
      <alignment horizontal="left" vertical="center" wrapText="1"/>
    </xf>
    <xf numFmtId="0" fontId="15" fillId="3" borderId="6" xfId="0" applyFont="1" applyFill="1" applyBorder="1" applyAlignment="1">
      <alignment horizontal="left" vertical="center" wrapText="1"/>
    </xf>
    <xf numFmtId="0" fontId="10" fillId="3" borderId="1" xfId="0" applyFont="1" applyFill="1" applyBorder="1" applyAlignment="1">
      <alignment horizontal="left" vertical="center" wrapText="1" indent="1"/>
    </xf>
    <xf numFmtId="0" fontId="10" fillId="3" borderId="23" xfId="0" applyFont="1" applyFill="1" applyBorder="1" applyAlignment="1">
      <alignment horizontal="left" vertical="center" wrapText="1" indent="1"/>
    </xf>
    <xf numFmtId="0" fontId="25" fillId="3" borderId="22" xfId="0" applyFont="1" applyFill="1" applyBorder="1" applyAlignment="1">
      <alignment horizontal="center" vertical="center" wrapText="1"/>
    </xf>
    <xf numFmtId="0" fontId="25" fillId="3" borderId="2" xfId="0" applyFont="1" applyFill="1" applyBorder="1" applyAlignment="1">
      <alignment horizontal="center" vertical="center" wrapText="1"/>
    </xf>
    <xf numFmtId="49" fontId="29" fillId="0" borderId="27" xfId="0" applyNumberFormat="1" applyFont="1" applyBorder="1" applyAlignment="1">
      <alignment horizontal="left" vertical="center" wrapText="1"/>
    </xf>
    <xf numFmtId="49" fontId="29" fillId="0" borderId="4" xfId="0" applyNumberFormat="1" applyFont="1" applyBorder="1" applyAlignment="1">
      <alignment horizontal="left" vertical="center" wrapText="1"/>
    </xf>
    <xf numFmtId="49" fontId="29" fillId="0" borderId="28" xfId="0" applyNumberFormat="1" applyFont="1" applyBorder="1" applyAlignment="1">
      <alignment horizontal="left" vertical="center" wrapText="1"/>
    </xf>
    <xf numFmtId="0" fontId="10" fillId="3" borderId="1" xfId="0" applyFont="1" applyFill="1" applyBorder="1" applyAlignment="1">
      <alignment horizontal="center" vertical="center" wrapText="1"/>
    </xf>
    <xf numFmtId="0" fontId="10" fillId="3" borderId="23" xfId="0" applyFont="1" applyFill="1" applyBorder="1" applyAlignment="1">
      <alignment horizontal="center" vertical="center" wrapText="1"/>
    </xf>
    <xf numFmtId="0" fontId="24" fillId="3" borderId="22" xfId="0" applyFont="1" applyFill="1" applyBorder="1" applyAlignment="1">
      <alignment horizontal="left" vertical="center" wrapText="1" indent="1"/>
    </xf>
    <xf numFmtId="0" fontId="24" fillId="3" borderId="2" xfId="0" applyFont="1" applyFill="1" applyBorder="1" applyAlignment="1">
      <alignment horizontal="left" vertical="center" wrapText="1" indent="1"/>
    </xf>
    <xf numFmtId="0" fontId="11" fillId="4" borderId="24" xfId="0" applyFont="1" applyFill="1" applyBorder="1" applyAlignment="1">
      <alignment horizontal="center" vertical="top" wrapText="1"/>
    </xf>
    <xf numFmtId="0" fontId="11" fillId="4" borderId="7" xfId="0" applyFont="1" applyFill="1" applyBorder="1" applyAlignment="1">
      <alignment horizontal="center" vertical="top" wrapText="1"/>
    </xf>
    <xf numFmtId="0" fontId="30" fillId="0" borderId="29" xfId="0" applyFont="1" applyBorder="1" applyAlignment="1" applyProtection="1">
      <alignment horizontal="center" vertical="center" wrapText="1"/>
      <protection locked="0"/>
    </xf>
    <xf numFmtId="0" fontId="30" fillId="0" borderId="12" xfId="0" applyFont="1" applyBorder="1" applyAlignment="1" applyProtection="1">
      <alignment horizontal="center" vertical="center" wrapText="1"/>
      <protection locked="0"/>
    </xf>
    <xf numFmtId="0" fontId="11" fillId="4" borderId="25" xfId="0" applyFont="1" applyFill="1" applyBorder="1" applyAlignment="1">
      <alignment horizontal="center" vertical="top" wrapText="1"/>
    </xf>
    <xf numFmtId="1" fontId="30" fillId="0" borderId="10" xfId="0" applyNumberFormat="1" applyFont="1" applyBorder="1" applyAlignment="1" applyProtection="1">
      <alignment horizontal="center" vertical="center" shrinkToFit="1"/>
      <protection locked="0"/>
    </xf>
    <xf numFmtId="1" fontId="30" fillId="0" borderId="11" xfId="0" applyNumberFormat="1" applyFont="1" applyBorder="1" applyAlignment="1" applyProtection="1">
      <alignment horizontal="center" vertical="center" shrinkToFit="1"/>
      <protection locked="0"/>
    </xf>
    <xf numFmtId="1" fontId="30" fillId="0" borderId="30" xfId="0" applyNumberFormat="1" applyFont="1" applyBorder="1" applyAlignment="1" applyProtection="1">
      <alignment horizontal="center" vertical="center" shrinkToFit="1"/>
      <protection locked="0"/>
    </xf>
    <xf numFmtId="0" fontId="16" fillId="3" borderId="34" xfId="0" applyFont="1" applyFill="1" applyBorder="1" applyAlignment="1">
      <alignment horizontal="center" vertical="top" wrapText="1"/>
    </xf>
    <xf numFmtId="0" fontId="16" fillId="3" borderId="5" xfId="0" applyFont="1" applyFill="1" applyBorder="1" applyAlignment="1">
      <alignment horizontal="center" vertical="top" wrapText="1"/>
    </xf>
    <xf numFmtId="0" fontId="11" fillId="4" borderId="10" xfId="0" applyFont="1" applyFill="1" applyBorder="1" applyAlignment="1">
      <alignment horizontal="center" vertical="center" wrapText="1"/>
    </xf>
    <xf numFmtId="0" fontId="11" fillId="4" borderId="11" xfId="0" applyFont="1" applyFill="1" applyBorder="1" applyAlignment="1">
      <alignment horizontal="center" vertical="center" wrapText="1"/>
    </xf>
    <xf numFmtId="0" fontId="11" fillId="4" borderId="12" xfId="0" applyFont="1" applyFill="1" applyBorder="1" applyAlignment="1">
      <alignment horizontal="center" vertical="center" wrapText="1"/>
    </xf>
    <xf numFmtId="1" fontId="30" fillId="0" borderId="8" xfId="0" applyNumberFormat="1" applyFont="1" applyBorder="1" applyAlignment="1" applyProtection="1">
      <alignment horizontal="center" vertical="center" shrinkToFit="1"/>
      <protection locked="0"/>
    </xf>
    <xf numFmtId="1" fontId="30" fillId="0" borderId="9" xfId="0" applyNumberFormat="1" applyFont="1" applyBorder="1" applyAlignment="1" applyProtection="1">
      <alignment horizontal="center" vertical="center" shrinkToFit="1"/>
      <protection locked="0"/>
    </xf>
    <xf numFmtId="1" fontId="30" fillId="0" borderId="14" xfId="0" applyNumberFormat="1" applyFont="1" applyBorder="1" applyAlignment="1" applyProtection="1">
      <alignment horizontal="center" vertical="center" shrinkToFit="1"/>
      <protection locked="0"/>
    </xf>
    <xf numFmtId="0" fontId="11" fillId="4" borderId="7" xfId="0" applyFont="1" applyFill="1" applyBorder="1" applyAlignment="1">
      <alignment horizontal="center" vertical="center" wrapText="1"/>
    </xf>
    <xf numFmtId="1" fontId="30" fillId="0" borderId="7" xfId="0" applyNumberFormat="1" applyFont="1" applyBorder="1" applyAlignment="1" applyProtection="1">
      <alignment horizontal="center" vertical="center" shrinkToFit="1"/>
      <protection locked="0"/>
    </xf>
    <xf numFmtId="0" fontId="11" fillId="4" borderId="24" xfId="0" applyFont="1" applyFill="1" applyBorder="1" applyAlignment="1">
      <alignment horizontal="center" vertical="center" wrapText="1"/>
    </xf>
    <xf numFmtId="0" fontId="11" fillId="4" borderId="25" xfId="0" applyFont="1" applyFill="1" applyBorder="1" applyAlignment="1">
      <alignment horizontal="center" vertical="center" wrapText="1"/>
    </xf>
    <xf numFmtId="0" fontId="11" fillId="4" borderId="31" xfId="0" applyFont="1" applyFill="1" applyBorder="1" applyAlignment="1">
      <alignment horizontal="center" vertical="top" wrapText="1"/>
    </xf>
    <xf numFmtId="0" fontId="11" fillId="4" borderId="13" xfId="0" applyFont="1" applyFill="1" applyBorder="1" applyAlignment="1">
      <alignment horizontal="center" vertical="top" wrapText="1"/>
    </xf>
    <xf numFmtId="0" fontId="11" fillId="4" borderId="32" xfId="0" applyFont="1" applyFill="1" applyBorder="1" applyAlignment="1">
      <alignment horizontal="center" vertical="top" wrapText="1"/>
    </xf>
    <xf numFmtId="0" fontId="11" fillId="4" borderId="45" xfId="0" applyFont="1" applyFill="1" applyBorder="1" applyAlignment="1">
      <alignment horizontal="center" vertical="center" wrapText="1"/>
    </xf>
    <xf numFmtId="1" fontId="14" fillId="4" borderId="29" xfId="0" applyNumberFormat="1" applyFont="1" applyFill="1" applyBorder="1" applyAlignment="1">
      <alignment horizontal="center" vertical="center" shrinkToFit="1"/>
    </xf>
    <xf numFmtId="1" fontId="14" fillId="4" borderId="12" xfId="0" applyNumberFormat="1" applyFont="1" applyFill="1" applyBorder="1" applyAlignment="1">
      <alignment horizontal="center" vertical="center" shrinkToFit="1"/>
    </xf>
    <xf numFmtId="0" fontId="11" fillId="4" borderId="44" xfId="0" applyFont="1" applyFill="1" applyBorder="1" applyAlignment="1">
      <alignment horizontal="center" vertical="center" wrapText="1"/>
    </xf>
    <xf numFmtId="0" fontId="15" fillId="3" borderId="22" xfId="0" applyFont="1" applyFill="1" applyBorder="1" applyAlignment="1">
      <alignment horizontal="left" vertical="center" wrapText="1"/>
    </xf>
    <xf numFmtId="0" fontId="15" fillId="3" borderId="2" xfId="0" applyFont="1" applyFill="1" applyBorder="1" applyAlignment="1">
      <alignment horizontal="left" vertical="center" wrapText="1"/>
    </xf>
    <xf numFmtId="0" fontId="15" fillId="3" borderId="3" xfId="0" applyFont="1" applyFill="1" applyBorder="1" applyAlignment="1">
      <alignment horizontal="left" vertical="center" wrapText="1"/>
    </xf>
    <xf numFmtId="1" fontId="30" fillId="0" borderId="24" xfId="0" applyNumberFormat="1" applyFont="1" applyBorder="1" applyAlignment="1" applyProtection="1">
      <alignment horizontal="center" vertical="center" shrinkToFit="1"/>
      <protection locked="0"/>
    </xf>
    <xf numFmtId="14" fontId="8" fillId="0" borderId="8" xfId="2" applyNumberFormat="1" applyFill="1" applyBorder="1" applyAlignment="1" applyProtection="1">
      <alignment horizontal="center" vertical="center" wrapText="1"/>
      <protection locked="0"/>
    </xf>
    <xf numFmtId="14" fontId="30" fillId="0" borderId="26" xfId="0" applyNumberFormat="1" applyFont="1" applyBorder="1" applyAlignment="1" applyProtection="1">
      <alignment horizontal="center" vertical="center" wrapText="1"/>
      <protection locked="0"/>
    </xf>
    <xf numFmtId="0" fontId="14" fillId="4" borderId="7" xfId="0" applyFont="1" applyFill="1" applyBorder="1" applyAlignment="1" applyProtection="1">
      <alignment horizontal="center" vertical="center" wrapText="1"/>
      <protection hidden="1"/>
    </xf>
    <xf numFmtId="0" fontId="14" fillId="4" borderId="25" xfId="0" applyFont="1" applyFill="1" applyBorder="1" applyAlignment="1" applyProtection="1">
      <alignment horizontal="center" vertical="center" wrapText="1"/>
      <protection hidden="1"/>
    </xf>
    <xf numFmtId="1" fontId="26" fillId="4" borderId="20" xfId="0" applyNumberFormat="1" applyFont="1" applyFill="1" applyBorder="1" applyAlignment="1">
      <alignment horizontal="left" vertical="center" shrinkToFit="1"/>
    </xf>
    <xf numFmtId="1" fontId="26" fillId="4" borderId="0" xfId="0" applyNumberFormat="1" applyFont="1" applyFill="1" applyAlignment="1">
      <alignment horizontal="left" vertical="center" shrinkToFit="1"/>
    </xf>
    <xf numFmtId="1" fontId="26" fillId="4" borderId="21" xfId="0" applyNumberFormat="1" applyFont="1" applyFill="1" applyBorder="1" applyAlignment="1">
      <alignment horizontal="left" vertical="center" shrinkToFit="1"/>
    </xf>
    <xf numFmtId="0" fontId="36" fillId="2" borderId="10" xfId="0" applyFont="1" applyFill="1" applyBorder="1" applyAlignment="1" applyProtection="1">
      <alignment horizontal="center"/>
      <protection locked="0" hidden="1"/>
    </xf>
    <xf numFmtId="0" fontId="36" fillId="2" borderId="12" xfId="0" applyFont="1" applyFill="1" applyBorder="1" applyAlignment="1" applyProtection="1">
      <alignment horizontal="center"/>
      <protection locked="0" hidden="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1" fillId="4" borderId="10" xfId="0" applyFont="1" applyFill="1" applyBorder="1" applyAlignment="1">
      <alignment horizontal="center" vertical="top" wrapText="1"/>
    </xf>
    <xf numFmtId="0" fontId="11" fillId="4" borderId="11" xfId="0" applyFont="1" applyFill="1" applyBorder="1" applyAlignment="1">
      <alignment horizontal="center" vertical="top" wrapText="1"/>
    </xf>
    <xf numFmtId="0" fontId="11" fillId="4" borderId="12" xfId="0" applyFont="1" applyFill="1" applyBorder="1" applyAlignment="1">
      <alignment horizontal="center" vertical="top" wrapText="1"/>
    </xf>
    <xf numFmtId="1" fontId="30" fillId="0" borderId="12" xfId="0" applyNumberFormat="1" applyFont="1" applyBorder="1" applyAlignment="1" applyProtection="1">
      <alignment horizontal="center" vertical="center" shrinkToFit="1"/>
      <protection locked="0"/>
    </xf>
  </cellXfs>
  <cellStyles count="10">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85" zoomScaleNormal="85" zoomScaleSheetLayoutView="100" workbookViewId="0">
      <selection activeCell="A11" sqref="A11:L11"/>
    </sheetView>
  </sheetViews>
  <sheetFormatPr baseColWidth="10" defaultColWidth="9.33203125" defaultRowHeight="13.2"/>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c r="A1" s="16"/>
      <c r="B1" s="17"/>
      <c r="C1" s="17"/>
      <c r="D1" s="17"/>
      <c r="E1" s="17"/>
      <c r="F1" s="17"/>
      <c r="G1" s="17"/>
      <c r="H1" s="17"/>
      <c r="I1" s="17"/>
      <c r="J1" s="17"/>
      <c r="K1" s="17"/>
      <c r="L1" s="18"/>
    </row>
    <row r="2" spans="1:120" s="2" customFormat="1" ht="7.5" customHeight="1">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c r="A3" s="146" t="s">
        <v>32</v>
      </c>
      <c r="B3" s="147"/>
      <c r="C3" s="147"/>
      <c r="D3" s="147"/>
      <c r="E3" s="147"/>
      <c r="F3" s="147"/>
      <c r="G3" s="147"/>
      <c r="H3" s="147"/>
      <c r="I3" s="147"/>
      <c r="J3" s="147"/>
      <c r="K3" s="137"/>
      <c r="L3" s="138"/>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c r="A5" s="139" t="s">
        <v>14</v>
      </c>
      <c r="B5" s="140"/>
      <c r="C5" s="140"/>
      <c r="D5" s="140"/>
      <c r="E5" s="140"/>
      <c r="F5" s="140"/>
      <c r="G5" s="140"/>
      <c r="H5" s="140"/>
      <c r="I5" s="140"/>
      <c r="J5" s="140"/>
      <c r="K5" s="144"/>
      <c r="L5" s="145"/>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c r="A6" s="166" t="s">
        <v>15</v>
      </c>
      <c r="B6" s="164"/>
      <c r="C6" s="164"/>
      <c r="D6" s="164" t="s">
        <v>31</v>
      </c>
      <c r="E6" s="164"/>
      <c r="F6" s="3" t="s">
        <v>19</v>
      </c>
      <c r="G6" s="158" t="s">
        <v>16</v>
      </c>
      <c r="H6" s="159"/>
      <c r="I6" s="160"/>
      <c r="J6" s="3" t="s">
        <v>17</v>
      </c>
      <c r="K6" s="164" t="s">
        <v>18</v>
      </c>
      <c r="L6" s="167"/>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c r="A7" s="178"/>
      <c r="B7" s="165"/>
      <c r="C7" s="165"/>
      <c r="D7" s="165"/>
      <c r="E7" s="165"/>
      <c r="F7" s="14"/>
      <c r="G7" s="161"/>
      <c r="H7" s="162"/>
      <c r="I7" s="163"/>
      <c r="J7" s="14"/>
      <c r="K7" s="179"/>
      <c r="L7" s="180"/>
    </row>
    <row r="8" spans="1:120" s="2" customFormat="1" ht="15.75" customHeight="1">
      <c r="A8" s="139" t="s">
        <v>0</v>
      </c>
      <c r="B8" s="140"/>
      <c r="C8" s="140"/>
      <c r="D8" s="140"/>
      <c r="E8" s="140"/>
      <c r="F8" s="140"/>
      <c r="G8" s="140"/>
      <c r="H8" s="140"/>
      <c r="I8" s="140"/>
      <c r="J8" s="140"/>
      <c r="K8" s="144"/>
      <c r="L8" s="145"/>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c r="A9" s="171" t="s">
        <v>10</v>
      </c>
      <c r="B9" s="126"/>
      <c r="C9" s="125" t="s">
        <v>43</v>
      </c>
      <c r="D9" s="174"/>
      <c r="E9" s="174"/>
      <c r="F9" s="126"/>
      <c r="G9" s="125" t="s">
        <v>2</v>
      </c>
      <c r="H9" s="126"/>
      <c r="I9" s="125" t="s">
        <v>44</v>
      </c>
      <c r="J9" s="126"/>
      <c r="K9" s="164" t="s">
        <v>9</v>
      </c>
      <c r="L9" s="167"/>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c r="A10" s="172" t="s">
        <v>163</v>
      </c>
      <c r="B10" s="173"/>
      <c r="C10" s="181" t="str">
        <f>VLOOKUP(A10,listado,2,0)</f>
        <v>G. PLANIFICACIÓN Y MOVILIDAD SOSTENIBLE</v>
      </c>
      <c r="D10" s="181"/>
      <c r="E10" s="181"/>
      <c r="F10" s="181"/>
      <c r="G10" s="181" t="str">
        <f>VLOOKUP(A10,listado,3,0)</f>
        <v>Técnico/a 3</v>
      </c>
      <c r="H10" s="181"/>
      <c r="I10" s="188" t="str">
        <f>VLOOKUP(A10,listado,4,0)</f>
        <v>Técnico/a en seguridad operacional aeroportuaria</v>
      </c>
      <c r="J10" s="189"/>
      <c r="K10" s="181" t="str">
        <f>VLOOKUP(A10,listado,5,0)</f>
        <v>Madrid</v>
      </c>
      <c r="L10" s="182"/>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c r="A11" s="183" t="s">
        <v>40</v>
      </c>
      <c r="B11" s="184"/>
      <c r="C11" s="184"/>
      <c r="D11" s="184"/>
      <c r="E11" s="184"/>
      <c r="F11" s="184"/>
      <c r="G11" s="184"/>
      <c r="H11" s="184"/>
      <c r="I11" s="184"/>
      <c r="J11" s="184"/>
      <c r="K11" s="184"/>
      <c r="L11" s="185"/>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c r="A12" s="139" t="s">
        <v>1</v>
      </c>
      <c r="B12" s="140"/>
      <c r="C12" s="140"/>
      <c r="D12" s="140"/>
      <c r="E12" s="140"/>
      <c r="F12" s="140"/>
      <c r="G12" s="140"/>
      <c r="H12" s="140"/>
      <c r="I12" s="140"/>
      <c r="J12" s="140"/>
      <c r="K12" s="144"/>
      <c r="L12" s="145"/>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c r="A13" s="122" t="s">
        <v>35</v>
      </c>
      <c r="B13" s="123"/>
      <c r="C13" s="123"/>
      <c r="D13" s="123"/>
      <c r="E13" s="123"/>
      <c r="F13" s="123"/>
      <c r="G13" s="123"/>
      <c r="H13" s="123"/>
      <c r="I13" s="123"/>
      <c r="J13" s="123"/>
      <c r="K13" s="123"/>
      <c r="L13" s="124"/>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c r="A14" s="148" t="s">
        <v>12</v>
      </c>
      <c r="B14" s="149"/>
      <c r="C14" s="190" t="s">
        <v>11</v>
      </c>
      <c r="D14" s="191"/>
      <c r="E14" s="191"/>
      <c r="F14" s="191"/>
      <c r="G14" s="191"/>
      <c r="H14" s="191"/>
      <c r="I14" s="192"/>
      <c r="J14" s="149" t="s">
        <v>13</v>
      </c>
      <c r="K14" s="149"/>
      <c r="L14" s="152"/>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c r="A15" s="150"/>
      <c r="B15" s="151"/>
      <c r="C15" s="153"/>
      <c r="D15" s="154"/>
      <c r="E15" s="154"/>
      <c r="F15" s="154"/>
      <c r="G15" s="154"/>
      <c r="H15" s="154"/>
      <c r="I15" s="193"/>
      <c r="J15" s="153"/>
      <c r="K15" s="154"/>
      <c r="L15" s="155"/>
    </row>
    <row r="16" spans="1:120" s="2" customFormat="1" ht="18.75" customHeight="1" thickBot="1">
      <c r="A16" s="168" t="s">
        <v>36</v>
      </c>
      <c r="B16" s="169"/>
      <c r="C16" s="169"/>
      <c r="D16" s="169"/>
      <c r="E16" s="169"/>
      <c r="F16" s="169"/>
      <c r="G16" s="169"/>
      <c r="H16" s="169"/>
      <c r="I16" s="169"/>
      <c r="J16" s="169"/>
      <c r="K16" s="169"/>
      <c r="L16" s="170"/>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79.4" customHeight="1" thickTop="1" thickBot="1">
      <c r="A17" s="130" t="str">
        <f>VLOOKUP(A10,listado,6,0)</f>
        <v>Al menos 1 año de experiencia en seguridad operacional aeroportuaria.
Al menos 5 meses de experiencia en las funciones relacionadas con el puesto descritas en apartado 1.14.</v>
      </c>
      <c r="B17" s="131"/>
      <c r="C17" s="131"/>
      <c r="D17" s="131"/>
      <c r="E17" s="131"/>
      <c r="F17" s="131"/>
      <c r="G17" s="131"/>
      <c r="H17" s="132"/>
      <c r="I17" s="69"/>
      <c r="J17" s="128" t="s">
        <v>34</v>
      </c>
      <c r="K17" s="128"/>
      <c r="L17" s="129"/>
    </row>
    <row r="18" spans="1:120" s="2" customFormat="1" ht="19.2" customHeight="1" thickTop="1">
      <c r="A18" s="156" t="s">
        <v>37</v>
      </c>
      <c r="B18" s="157"/>
      <c r="C18" s="157"/>
      <c r="D18" s="157"/>
      <c r="E18" s="157"/>
      <c r="F18" s="157"/>
      <c r="G18" s="157"/>
      <c r="H18" s="157"/>
      <c r="I18" s="157"/>
      <c r="J18" s="157"/>
      <c r="K18" s="157"/>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c r="A19" s="141" t="s">
        <v>136</v>
      </c>
      <c r="B19" s="142"/>
      <c r="C19" s="142"/>
      <c r="D19" s="142"/>
      <c r="E19" s="142"/>
      <c r="F19" s="142"/>
      <c r="G19" s="142"/>
      <c r="H19" s="142"/>
      <c r="I19" s="142"/>
      <c r="J19" s="142"/>
      <c r="K19" s="142"/>
      <c r="L19" s="143"/>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c r="A20" s="133" t="s">
        <v>52</v>
      </c>
      <c r="B20" s="134"/>
      <c r="C20" s="134"/>
      <c r="D20" s="134"/>
      <c r="E20" s="134"/>
      <c r="F20" s="134"/>
      <c r="G20" s="134"/>
      <c r="H20" s="134"/>
      <c r="I20" s="134"/>
      <c r="J20" s="135"/>
      <c r="K20" s="136"/>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c r="A21" s="23" t="s">
        <v>38</v>
      </c>
      <c r="B21" s="10" t="s">
        <v>48</v>
      </c>
      <c r="C21" s="119" t="s">
        <v>23</v>
      </c>
      <c r="D21" s="120"/>
      <c r="E21" s="119" t="s">
        <v>7</v>
      </c>
      <c r="F21" s="120"/>
      <c r="G21" s="119" t="s">
        <v>39</v>
      </c>
      <c r="H21" s="121"/>
      <c r="I21" s="120"/>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c r="A22" s="55"/>
      <c r="B22" s="56"/>
      <c r="C22" s="101"/>
      <c r="D22" s="102"/>
      <c r="E22" s="186"/>
      <c r="F22" s="187"/>
      <c r="G22" s="127"/>
      <c r="H22" s="127"/>
      <c r="I22" s="127"/>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c r="A23" s="55"/>
      <c r="B23" s="56"/>
      <c r="C23" s="101"/>
      <c r="D23" s="102"/>
      <c r="E23" s="103"/>
      <c r="F23" s="104"/>
      <c r="G23" s="127"/>
      <c r="H23" s="127"/>
      <c r="I23" s="127"/>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c r="A24" s="55"/>
      <c r="B24" s="56"/>
      <c r="C24" s="101"/>
      <c r="D24" s="102"/>
      <c r="E24" s="103"/>
      <c r="F24" s="104"/>
      <c r="G24" s="115"/>
      <c r="H24" s="115"/>
      <c r="I24" s="115"/>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c r="A25" s="55"/>
      <c r="B25" s="56"/>
      <c r="C25" s="101"/>
      <c r="D25" s="102"/>
      <c r="E25" s="103"/>
      <c r="F25" s="104"/>
      <c r="G25" s="115"/>
      <c r="H25" s="115"/>
      <c r="I25" s="115"/>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c r="A26" s="55"/>
      <c r="B26" s="56"/>
      <c r="C26" s="101"/>
      <c r="D26" s="102"/>
      <c r="E26" s="103"/>
      <c r="F26" s="104"/>
      <c r="G26" s="115"/>
      <c r="H26" s="115"/>
      <c r="I26" s="115"/>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c r="A27" s="55"/>
      <c r="B27" s="56"/>
      <c r="C27" s="101"/>
      <c r="D27" s="102"/>
      <c r="E27" s="103"/>
      <c r="F27" s="104"/>
      <c r="G27" s="115"/>
      <c r="H27" s="115"/>
      <c r="I27" s="115"/>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c r="A28" s="55"/>
      <c r="B28" s="56"/>
      <c r="C28" s="101"/>
      <c r="D28" s="102"/>
      <c r="E28" s="103"/>
      <c r="F28" s="104"/>
      <c r="G28" s="115"/>
      <c r="H28" s="115"/>
      <c r="I28" s="115"/>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c r="A29" s="55"/>
      <c r="B29" s="56"/>
      <c r="C29" s="101"/>
      <c r="D29" s="102"/>
      <c r="E29" s="103"/>
      <c r="F29" s="104"/>
      <c r="G29" s="115"/>
      <c r="H29" s="115"/>
      <c r="I29" s="115"/>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c r="A30" s="55"/>
      <c r="B30" s="56"/>
      <c r="C30" s="101"/>
      <c r="D30" s="102"/>
      <c r="E30" s="103"/>
      <c r="F30" s="104"/>
      <c r="G30" s="115"/>
      <c r="H30" s="115"/>
      <c r="I30" s="115"/>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c r="A31" s="55"/>
      <c r="B31" s="56"/>
      <c r="C31" s="101"/>
      <c r="D31" s="102"/>
      <c r="E31" s="103"/>
      <c r="F31" s="104"/>
      <c r="G31" s="115"/>
      <c r="H31" s="115"/>
      <c r="I31" s="115"/>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c r="A32" s="55"/>
      <c r="B32" s="56"/>
      <c r="C32" s="101"/>
      <c r="D32" s="102"/>
      <c r="E32" s="103"/>
      <c r="F32" s="104"/>
      <c r="G32" s="115"/>
      <c r="H32" s="115"/>
      <c r="I32" s="115"/>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c r="A33" s="55"/>
      <c r="B33" s="56"/>
      <c r="C33" s="101"/>
      <c r="D33" s="102"/>
      <c r="E33" s="103"/>
      <c r="F33" s="104"/>
      <c r="G33" s="115"/>
      <c r="H33" s="115"/>
      <c r="I33" s="115"/>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c r="A34" s="55"/>
      <c r="B34" s="56"/>
      <c r="C34" s="101"/>
      <c r="D34" s="102"/>
      <c r="E34" s="103"/>
      <c r="F34" s="104"/>
      <c r="G34" s="115"/>
      <c r="H34" s="115"/>
      <c r="I34" s="115"/>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c r="A35" s="55"/>
      <c r="B35" s="56"/>
      <c r="C35" s="101"/>
      <c r="D35" s="102"/>
      <c r="E35" s="103"/>
      <c r="F35" s="104"/>
      <c r="G35" s="115"/>
      <c r="H35" s="115"/>
      <c r="I35" s="115"/>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c r="A36" s="116" t="s">
        <v>51</v>
      </c>
      <c r="B36" s="117"/>
      <c r="C36" s="117"/>
      <c r="D36" s="117"/>
      <c r="E36" s="117"/>
      <c r="F36" s="117"/>
      <c r="G36" s="117"/>
      <c r="H36" s="117"/>
      <c r="I36" s="117"/>
      <c r="J36" s="117"/>
      <c r="K36" s="118"/>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c r="A37" s="175" t="s">
        <v>53</v>
      </c>
      <c r="B37" s="176"/>
      <c r="C37" s="176"/>
      <c r="D37" s="176"/>
      <c r="E37" s="176"/>
      <c r="F37" s="176"/>
      <c r="G37" s="176"/>
      <c r="H37" s="176"/>
      <c r="I37" s="176"/>
      <c r="J37" s="176"/>
      <c r="K37" s="177"/>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c r="A38" s="23" t="s">
        <v>38</v>
      </c>
      <c r="B38" s="10" t="s">
        <v>48</v>
      </c>
      <c r="C38" s="119" t="s">
        <v>23</v>
      </c>
      <c r="D38" s="120"/>
      <c r="E38" s="119" t="s">
        <v>7</v>
      </c>
      <c r="F38" s="120"/>
      <c r="G38" s="119" t="s">
        <v>47</v>
      </c>
      <c r="H38" s="121"/>
      <c r="I38" s="120"/>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c r="A39" s="55"/>
      <c r="B39" s="56"/>
      <c r="C39" s="101"/>
      <c r="D39" s="102"/>
      <c r="E39" s="103"/>
      <c r="F39" s="104"/>
      <c r="G39" s="127"/>
      <c r="H39" s="127"/>
      <c r="I39" s="127"/>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c r="A40" s="55"/>
      <c r="B40" s="56"/>
      <c r="C40" s="101"/>
      <c r="D40" s="102"/>
      <c r="E40" s="103"/>
      <c r="F40" s="104"/>
      <c r="G40" s="101"/>
      <c r="H40" s="105"/>
      <c r="I40" s="102"/>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c r="A41" s="55"/>
      <c r="B41" s="56"/>
      <c r="C41" s="85"/>
      <c r="D41" s="86"/>
      <c r="E41" s="87"/>
      <c r="F41" s="88"/>
      <c r="G41" s="87"/>
      <c r="H41" s="89"/>
      <c r="I41" s="88"/>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c r="A42" s="55"/>
      <c r="B42" s="56"/>
      <c r="C42" s="85"/>
      <c r="D42" s="86"/>
      <c r="E42" s="87"/>
      <c r="F42" s="88"/>
      <c r="G42" s="87"/>
      <c r="H42" s="89"/>
      <c r="I42" s="88"/>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c r="A43" s="55"/>
      <c r="B43" s="56"/>
      <c r="C43" s="85"/>
      <c r="D43" s="86"/>
      <c r="E43" s="87"/>
      <c r="F43" s="88"/>
      <c r="G43" s="87"/>
      <c r="H43" s="89"/>
      <c r="I43" s="88"/>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c r="A44" s="55"/>
      <c r="B44" s="56"/>
      <c r="C44" s="85"/>
      <c r="D44" s="86"/>
      <c r="E44" s="87"/>
      <c r="F44" s="88"/>
      <c r="G44" s="87"/>
      <c r="H44" s="89"/>
      <c r="I44" s="88"/>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c r="A45" s="55"/>
      <c r="B45" s="56"/>
      <c r="C45" s="85"/>
      <c r="D45" s="86"/>
      <c r="E45" s="87"/>
      <c r="F45" s="88"/>
      <c r="G45" s="87"/>
      <c r="H45" s="89"/>
      <c r="I45" s="88"/>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c r="A46" s="55"/>
      <c r="B46" s="56"/>
      <c r="C46" s="85"/>
      <c r="D46" s="86"/>
      <c r="E46" s="87"/>
      <c r="F46" s="88"/>
      <c r="G46" s="87"/>
      <c r="H46" s="89"/>
      <c r="I46" s="88"/>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c r="A47" s="55"/>
      <c r="B47" s="56"/>
      <c r="C47" s="85"/>
      <c r="D47" s="86"/>
      <c r="E47" s="87"/>
      <c r="F47" s="88"/>
      <c r="G47" s="87"/>
      <c r="H47" s="89"/>
      <c r="I47" s="88"/>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c r="A48" s="55"/>
      <c r="B48" s="56"/>
      <c r="C48" s="85"/>
      <c r="D48" s="86"/>
      <c r="E48" s="87"/>
      <c r="F48" s="88"/>
      <c r="G48" s="87"/>
      <c r="H48" s="89"/>
      <c r="I48" s="88"/>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c r="A49" s="55"/>
      <c r="B49" s="56"/>
      <c r="C49" s="85"/>
      <c r="D49" s="86"/>
      <c r="E49" s="87"/>
      <c r="F49" s="88"/>
      <c r="G49" s="87"/>
      <c r="H49" s="89"/>
      <c r="I49" s="88"/>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c r="A50" s="55"/>
      <c r="B50" s="56"/>
      <c r="C50" s="85"/>
      <c r="D50" s="86"/>
      <c r="E50" s="87"/>
      <c r="F50" s="88"/>
      <c r="G50" s="87"/>
      <c r="H50" s="89"/>
      <c r="I50" s="88"/>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c r="A51" s="55"/>
      <c r="B51" s="56"/>
      <c r="C51" s="85"/>
      <c r="D51" s="86"/>
      <c r="E51" s="87"/>
      <c r="F51" s="88"/>
      <c r="G51" s="87"/>
      <c r="H51" s="89"/>
      <c r="I51" s="88"/>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c r="A52" s="55"/>
      <c r="B52" s="56"/>
      <c r="C52" s="85"/>
      <c r="D52" s="86"/>
      <c r="E52" s="87"/>
      <c r="F52" s="88"/>
      <c r="G52" s="87"/>
      <c r="H52" s="89"/>
      <c r="I52" s="88"/>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c r="A53" s="106" t="s">
        <v>54</v>
      </c>
      <c r="B53" s="107"/>
      <c r="C53" s="107"/>
      <c r="D53" s="107"/>
      <c r="E53" s="107"/>
      <c r="F53" s="107"/>
      <c r="G53" s="107"/>
      <c r="H53" s="107"/>
      <c r="I53" s="107"/>
      <c r="J53" s="107"/>
      <c r="K53" s="108"/>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c r="A54" s="112" t="s">
        <v>55</v>
      </c>
      <c r="B54" s="113"/>
      <c r="C54" s="113"/>
      <c r="D54" s="113"/>
      <c r="E54" s="113"/>
      <c r="F54" s="113"/>
      <c r="G54" s="113"/>
      <c r="H54" s="113"/>
      <c r="I54" s="113"/>
      <c r="J54" s="113"/>
      <c r="K54" s="114"/>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c r="A55" s="23" t="s">
        <v>38</v>
      </c>
      <c r="B55" s="10" t="s">
        <v>48</v>
      </c>
      <c r="C55" s="109" t="s">
        <v>23</v>
      </c>
      <c r="D55" s="110"/>
      <c r="E55" s="109" t="s">
        <v>7</v>
      </c>
      <c r="F55" s="110"/>
      <c r="G55" s="109" t="s">
        <v>47</v>
      </c>
      <c r="H55" s="111"/>
      <c r="I55" s="110"/>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c r="A56" s="55"/>
      <c r="B56" s="56"/>
      <c r="C56" s="101"/>
      <c r="D56" s="102"/>
      <c r="E56" s="103"/>
      <c r="F56" s="104"/>
      <c r="G56" s="101"/>
      <c r="H56" s="105"/>
      <c r="I56" s="102"/>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c r="A57" s="55"/>
      <c r="B57" s="56"/>
      <c r="C57" s="101"/>
      <c r="D57" s="102"/>
      <c r="E57" s="103"/>
      <c r="F57" s="104"/>
      <c r="G57" s="101"/>
      <c r="H57" s="105"/>
      <c r="I57" s="102"/>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c r="A58" s="55"/>
      <c r="B58" s="56"/>
      <c r="C58" s="85"/>
      <c r="D58" s="86"/>
      <c r="E58" s="87"/>
      <c r="F58" s="88"/>
      <c r="G58" s="87"/>
      <c r="H58" s="89"/>
      <c r="I58" s="88"/>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c r="A59" s="55"/>
      <c r="B59" s="56"/>
      <c r="C59" s="85"/>
      <c r="D59" s="86"/>
      <c r="E59" s="87"/>
      <c r="F59" s="88"/>
      <c r="G59" s="87"/>
      <c r="H59" s="89"/>
      <c r="I59" s="88"/>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c r="A60" s="55"/>
      <c r="B60" s="56"/>
      <c r="C60" s="85"/>
      <c r="D60" s="86"/>
      <c r="E60" s="87"/>
      <c r="F60" s="88"/>
      <c r="G60" s="87"/>
      <c r="H60" s="89"/>
      <c r="I60" s="88"/>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c r="A61" s="55"/>
      <c r="B61" s="56"/>
      <c r="C61" s="85"/>
      <c r="D61" s="86"/>
      <c r="E61" s="87"/>
      <c r="F61" s="88"/>
      <c r="G61" s="87"/>
      <c r="H61" s="89"/>
      <c r="I61" s="88"/>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c r="A62" s="55"/>
      <c r="B62" s="56"/>
      <c r="C62" s="85"/>
      <c r="D62" s="86"/>
      <c r="E62" s="87"/>
      <c r="F62" s="88"/>
      <c r="G62" s="87"/>
      <c r="H62" s="89"/>
      <c r="I62" s="88"/>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c r="A63" s="55"/>
      <c r="B63" s="56"/>
      <c r="C63" s="85"/>
      <c r="D63" s="86"/>
      <c r="E63" s="87"/>
      <c r="F63" s="88"/>
      <c r="G63" s="87"/>
      <c r="H63" s="89"/>
      <c r="I63" s="88"/>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c r="A64" s="55"/>
      <c r="B64" s="56"/>
      <c r="C64" s="85"/>
      <c r="D64" s="86"/>
      <c r="E64" s="87"/>
      <c r="F64" s="88"/>
      <c r="G64" s="87"/>
      <c r="H64" s="89"/>
      <c r="I64" s="88"/>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c r="A65" s="55"/>
      <c r="B65" s="56"/>
      <c r="C65" s="85"/>
      <c r="D65" s="86"/>
      <c r="E65" s="87"/>
      <c r="F65" s="88"/>
      <c r="G65" s="87"/>
      <c r="H65" s="89"/>
      <c r="I65" s="88"/>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c r="A66" s="55"/>
      <c r="B66" s="56"/>
      <c r="C66" s="85"/>
      <c r="D66" s="86"/>
      <c r="E66" s="87"/>
      <c r="F66" s="88"/>
      <c r="G66" s="87"/>
      <c r="H66" s="89"/>
      <c r="I66" s="88"/>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c r="A67" s="55"/>
      <c r="B67" s="56"/>
      <c r="C67" s="85"/>
      <c r="D67" s="86"/>
      <c r="E67" s="87"/>
      <c r="F67" s="88"/>
      <c r="G67" s="87"/>
      <c r="H67" s="89"/>
      <c r="I67" s="88"/>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c r="A68" s="55"/>
      <c r="B68" s="56"/>
      <c r="C68" s="85"/>
      <c r="D68" s="86"/>
      <c r="E68" s="87"/>
      <c r="F68" s="88"/>
      <c r="G68" s="87"/>
      <c r="H68" s="89"/>
      <c r="I68" s="88"/>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c r="A69" s="55"/>
      <c r="B69" s="56"/>
      <c r="C69" s="85"/>
      <c r="D69" s="86"/>
      <c r="E69" s="87"/>
      <c r="F69" s="88"/>
      <c r="G69" s="87"/>
      <c r="H69" s="89"/>
      <c r="I69" s="88"/>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c r="A70" s="98" t="s">
        <v>56</v>
      </c>
      <c r="B70" s="99"/>
      <c r="C70" s="99"/>
      <c r="D70" s="99"/>
      <c r="E70" s="99"/>
      <c r="F70" s="99"/>
      <c r="G70" s="99"/>
      <c r="H70" s="99"/>
      <c r="I70" s="99"/>
      <c r="J70" s="99"/>
      <c r="K70" s="100"/>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c r="A71" s="90" t="s">
        <v>33</v>
      </c>
      <c r="B71" s="91"/>
      <c r="C71" s="91"/>
      <c r="D71" s="91"/>
      <c r="E71" s="91"/>
      <c r="F71" s="91"/>
      <c r="G71" s="91"/>
      <c r="H71" s="91"/>
      <c r="I71" s="91"/>
      <c r="J71" s="91"/>
      <c r="K71" s="91"/>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1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c r="A73" s="30"/>
      <c r="B73" s="31" t="s">
        <v>24</v>
      </c>
      <c r="C73" s="95"/>
      <c r="D73" s="95"/>
      <c r="E73" s="95"/>
      <c r="F73" s="95"/>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c r="A74" s="35"/>
      <c r="B74" s="93"/>
      <c r="C74" s="93"/>
      <c r="D74" s="93"/>
      <c r="E74" s="93"/>
      <c r="F74" s="93"/>
      <c r="G74" s="93"/>
      <c r="H74" s="93"/>
      <c r="I74" s="93"/>
      <c r="J74" s="93"/>
      <c r="K74" s="93"/>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c r="A75" s="30"/>
      <c r="B75" s="94" t="s">
        <v>137</v>
      </c>
      <c r="C75" s="94"/>
      <c r="D75" s="94"/>
      <c r="E75" s="94"/>
      <c r="F75" s="94"/>
      <c r="G75" s="94"/>
      <c r="H75" s="94"/>
      <c r="I75" s="94"/>
      <c r="J75" s="94"/>
      <c r="K75" s="94"/>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1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15.6">
      <c r="A77" s="30"/>
      <c r="B77" s="36"/>
      <c r="C77" s="38" t="s">
        <v>26</v>
      </c>
      <c r="D77" s="96"/>
      <c r="E77" s="96"/>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1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15.6">
      <c r="A79" s="30"/>
      <c r="C79" s="33"/>
      <c r="D79" s="40" t="s">
        <v>28</v>
      </c>
      <c r="E79" s="33"/>
      <c r="F79" s="97" t="s">
        <v>104</v>
      </c>
      <c r="G79" s="97"/>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1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15.6">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c r="A82" s="47"/>
      <c r="B82" s="48"/>
      <c r="C82" s="49" t="s">
        <v>30</v>
      </c>
      <c r="D82" s="50"/>
      <c r="E82" s="92"/>
      <c r="F82" s="92"/>
      <c r="G82" s="92"/>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c r="B83" s="66"/>
      <c r="C83" s="66"/>
      <c r="D83" s="66"/>
      <c r="E83" s="66"/>
      <c r="F83" s="66"/>
      <c r="G83" s="66"/>
      <c r="H83" s="66"/>
      <c r="I83" s="66"/>
      <c r="J83" s="66"/>
      <c r="K83" s="66"/>
      <c r="L83" s="67"/>
    </row>
    <row r="84" spans="1:120" s="59" customFormat="1">
      <c r="A84" s="68"/>
    </row>
    <row r="85" spans="1:120" s="59" customFormat="1"/>
    <row r="86" spans="1:120" s="59" customFormat="1"/>
    <row r="87" spans="1:120" s="59" customFormat="1"/>
    <row r="88" spans="1:120" s="59" customFormat="1"/>
    <row r="89" spans="1:120" s="59" customFormat="1"/>
    <row r="90" spans="1:120" s="59" customFormat="1"/>
    <row r="91" spans="1:120" s="59" customFormat="1"/>
    <row r="92" spans="1:120" s="59" customFormat="1"/>
    <row r="93" spans="1:120" s="59" customFormat="1"/>
    <row r="94" spans="1:120" s="59" customFormat="1"/>
    <row r="95" spans="1:120" s="59" customFormat="1"/>
    <row r="96" spans="1:120" s="59" customFormat="1"/>
    <row r="97" s="59" customFormat="1"/>
    <row r="98" s="59" customFormat="1"/>
    <row r="99" s="59" customFormat="1"/>
    <row r="100" s="59" customFormat="1"/>
    <row r="101" s="59" customFormat="1"/>
    <row r="102" s="59" customFormat="1"/>
    <row r="103" s="59" customFormat="1"/>
    <row r="104" s="59" customFormat="1"/>
    <row r="105" s="59" customFormat="1"/>
    <row r="106" s="59" customFormat="1"/>
    <row r="107" s="59" customFormat="1"/>
    <row r="108" s="59" customFormat="1"/>
    <row r="109" s="59" customFormat="1"/>
    <row r="110" s="59" customFormat="1"/>
    <row r="111" s="59" customFormat="1"/>
    <row r="112" s="59" customFormat="1"/>
    <row r="113" s="59" customFormat="1"/>
    <row r="114" s="59" customFormat="1"/>
    <row r="115" s="59" customFormat="1"/>
    <row r="116" s="59" customFormat="1"/>
    <row r="117" s="59" customFormat="1"/>
    <row r="118" s="59" customFormat="1"/>
    <row r="119" s="59" customFormat="1"/>
    <row r="120" s="59" customFormat="1"/>
    <row r="121" s="59" customFormat="1"/>
    <row r="122" s="59" customFormat="1"/>
    <row r="123" s="59" customFormat="1"/>
    <row r="124" s="59" customFormat="1"/>
    <row r="125" s="59" customFormat="1"/>
    <row r="126" s="59" customFormat="1"/>
    <row r="127" s="59" customFormat="1"/>
    <row r="128" s="59" customFormat="1"/>
    <row r="129" s="59" customFormat="1"/>
    <row r="130" s="59" customFormat="1"/>
    <row r="131" s="59" customFormat="1"/>
    <row r="132" s="59" customFormat="1"/>
    <row r="133" s="59" customFormat="1"/>
    <row r="134" s="59" customFormat="1"/>
    <row r="135" s="59" customFormat="1"/>
    <row r="136" s="59" customFormat="1"/>
    <row r="137" s="59" customFormat="1"/>
    <row r="138" s="59" customFormat="1"/>
    <row r="139" s="59" customFormat="1"/>
    <row r="140" s="59" customFormat="1"/>
    <row r="141" s="59" customFormat="1"/>
    <row r="142" s="59" customFormat="1"/>
    <row r="143" s="59" customFormat="1"/>
    <row r="144" s="59" customFormat="1"/>
    <row r="145" s="59" customFormat="1"/>
    <row r="146" s="59" customFormat="1"/>
    <row r="147" s="59" customFormat="1"/>
    <row r="148" s="59" customFormat="1"/>
    <row r="149" s="59" customFormat="1"/>
    <row r="150" s="59" customFormat="1"/>
    <row r="151" s="59" customFormat="1"/>
    <row r="152" s="59" customFormat="1"/>
    <row r="153" s="59" customFormat="1"/>
    <row r="154" s="59" customFormat="1"/>
    <row r="155" s="59" customFormat="1"/>
    <row r="156" s="59" customFormat="1"/>
    <row r="157" s="59" customFormat="1"/>
    <row r="158" s="59" customFormat="1"/>
    <row r="159" s="59" customFormat="1"/>
    <row r="160" s="59" customFormat="1"/>
    <row r="161" s="59" customFormat="1"/>
    <row r="162" s="59" customFormat="1"/>
    <row r="163" s="59" customFormat="1"/>
    <row r="164" s="59" customFormat="1"/>
    <row r="165" s="59" customFormat="1"/>
    <row r="166" s="59" customFormat="1"/>
    <row r="167" s="59" customFormat="1"/>
    <row r="168" s="59" customFormat="1"/>
    <row r="169" s="59" customFormat="1"/>
    <row r="170" s="59" customFormat="1"/>
    <row r="171" s="59" customFormat="1"/>
    <row r="172" s="59" customFormat="1"/>
    <row r="173" s="59" customFormat="1"/>
    <row r="174" s="59" customFormat="1"/>
    <row r="175" s="59" customFormat="1"/>
    <row r="176" s="59" customFormat="1"/>
    <row r="177" s="59" customFormat="1"/>
    <row r="178" s="59" customFormat="1"/>
    <row r="179" s="59" customFormat="1"/>
    <row r="180" s="59" customFormat="1"/>
    <row r="181" s="59" customFormat="1"/>
    <row r="182" s="59" customFormat="1"/>
    <row r="183" s="59" customFormat="1"/>
    <row r="184" s="59" customFormat="1"/>
    <row r="185" s="59" customFormat="1"/>
    <row r="186" s="59" customFormat="1"/>
    <row r="187" s="59" customFormat="1"/>
    <row r="188" s="59" customFormat="1"/>
    <row r="189" s="59" customFormat="1"/>
    <row r="190" s="59" customFormat="1"/>
    <row r="191" s="59" customFormat="1"/>
    <row r="192" s="59" customFormat="1"/>
    <row r="193" s="59" customFormat="1"/>
    <row r="194" s="59" customFormat="1"/>
    <row r="195" s="59" customFormat="1"/>
    <row r="196" s="59" customFormat="1"/>
    <row r="197" s="59" customFormat="1"/>
    <row r="198" s="59" customFormat="1"/>
    <row r="199" s="59" customFormat="1"/>
    <row r="200" s="59" customFormat="1"/>
    <row r="201" s="59" customFormat="1"/>
    <row r="202" s="59" customFormat="1"/>
    <row r="203" s="59" customFormat="1"/>
    <row r="204" s="59" customFormat="1"/>
    <row r="205" s="59" customFormat="1"/>
    <row r="206" s="59" customFormat="1"/>
    <row r="207" s="59" customFormat="1"/>
    <row r="208" s="59" customFormat="1"/>
    <row r="209" s="59" customFormat="1"/>
    <row r="210" s="59" customFormat="1"/>
    <row r="211" s="59" customFormat="1"/>
    <row r="212" s="59" customFormat="1"/>
    <row r="213" s="59" customFormat="1"/>
    <row r="214" s="59" customFormat="1"/>
  </sheetData>
  <sheetProtection algorithmName="SHA-512" hashValue="eJ1phxphUlB8FT0alvEEA45jCtnTnn0XTzjcJV+uijsd6iFF78XKwGswWFqawtlp5OSzMGObczARlbqLXPln5w==" saltValue="NWcLAC+v2qf9fwM8kpZUiA==" spinCount="100000" sheet="1" objects="1" scenarios="1"/>
  <mergeCells count="187">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9:D49"/>
    <mergeCell ref="E49:F49"/>
    <mergeCell ref="G49:I49"/>
    <mergeCell ref="C50:D50"/>
    <mergeCell ref="E50:F50"/>
    <mergeCell ref="G50:I50"/>
    <mergeCell ref="C47:D47"/>
    <mergeCell ref="E47:F47"/>
    <mergeCell ref="G47:I47"/>
    <mergeCell ref="C48:D48"/>
    <mergeCell ref="E48:F48"/>
    <mergeCell ref="G48:I4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59:D59"/>
    <mergeCell ref="E59:F59"/>
    <mergeCell ref="G59:I59"/>
    <mergeCell ref="C60:D60"/>
    <mergeCell ref="E60:F60"/>
    <mergeCell ref="G60:I60"/>
    <mergeCell ref="C57:D57"/>
    <mergeCell ref="E57:F57"/>
    <mergeCell ref="G57:I57"/>
    <mergeCell ref="C58:D58"/>
    <mergeCell ref="E58:F58"/>
    <mergeCell ref="G58:I58"/>
    <mergeCell ref="C63:D63"/>
    <mergeCell ref="E63:F63"/>
    <mergeCell ref="G63:I63"/>
    <mergeCell ref="C64:D64"/>
    <mergeCell ref="E64:F64"/>
    <mergeCell ref="G64:I64"/>
    <mergeCell ref="C61:D61"/>
    <mergeCell ref="E61:F61"/>
    <mergeCell ref="G61:I61"/>
    <mergeCell ref="C62:D62"/>
    <mergeCell ref="E62:F62"/>
    <mergeCell ref="G62:I62"/>
    <mergeCell ref="E82:G82"/>
    <mergeCell ref="B74:K74"/>
    <mergeCell ref="B75:K75"/>
    <mergeCell ref="C73:F73"/>
    <mergeCell ref="D77:E77"/>
    <mergeCell ref="F79:G79"/>
    <mergeCell ref="C69:D69"/>
    <mergeCell ref="E69:F69"/>
    <mergeCell ref="G69:I69"/>
    <mergeCell ref="A70:K70"/>
    <mergeCell ref="C67:D67"/>
    <mergeCell ref="E67:F67"/>
    <mergeCell ref="G67:I67"/>
    <mergeCell ref="C68:D68"/>
    <mergeCell ref="E68:F68"/>
    <mergeCell ref="G68:I68"/>
    <mergeCell ref="A71:K71"/>
    <mergeCell ref="C65:D65"/>
    <mergeCell ref="E65:F65"/>
    <mergeCell ref="G65:I65"/>
    <mergeCell ref="C66:D66"/>
    <mergeCell ref="E66:F66"/>
    <mergeCell ref="G66:I66"/>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DropDown="1" showInputMessage="1" showErrorMessage="1" xr:uid="{D9D3CC4E-D00E-40AC-9E18-CF17A2478BA6}">
          <x14:formula1>
            <xm:f>'Generar DRs (176 puestos)'!$A$2:$A$177</xm:f>
          </x14:formula1>
          <xm:sqref>A10:B10</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E8FAF6-C180-46EF-9513-97B899BC093F}">
  <sheetPr>
    <pageSetUpPr fitToPage="1"/>
  </sheetPr>
  <dimension ref="A1:F177"/>
  <sheetViews>
    <sheetView showGridLines="0" zoomScale="85" zoomScaleNormal="85" workbookViewId="0">
      <pane ySplit="1" topLeftCell="A2" activePane="bottomLeft" state="frozen"/>
      <selection activeCell="A7" sqref="A7"/>
      <selection pane="bottomLeft" activeCell="A2" sqref="A2"/>
    </sheetView>
  </sheetViews>
  <sheetFormatPr baseColWidth="10" defaultColWidth="25.44140625" defaultRowHeight="14.4"/>
  <cols>
    <col min="1" max="1" width="32.5546875" style="73" customWidth="1"/>
    <col min="2" max="2" width="66.33203125" style="73" customWidth="1"/>
    <col min="3" max="3" width="30.109375" style="73" customWidth="1"/>
    <col min="4" max="4" width="98.77734375" style="73" customWidth="1"/>
    <col min="5" max="5" width="25.44140625" style="72" customWidth="1"/>
    <col min="6" max="6" width="73.21875" style="84" customWidth="1"/>
    <col min="7" max="16384" width="25.44140625" style="72"/>
  </cols>
  <sheetData>
    <row r="1" spans="1:6" s="74" customFormat="1" ht="40.049999999999997" customHeight="1">
      <c r="A1" s="82" t="s">
        <v>60</v>
      </c>
      <c r="B1" s="82" t="s">
        <v>61</v>
      </c>
      <c r="C1" s="82" t="s">
        <v>57</v>
      </c>
      <c r="D1" s="82" t="s">
        <v>58</v>
      </c>
      <c r="E1" s="82" t="s">
        <v>59</v>
      </c>
      <c r="F1" s="83" t="s">
        <v>62</v>
      </c>
    </row>
    <row r="2" spans="1:6" ht="57.6">
      <c r="A2" s="75" t="s">
        <v>138</v>
      </c>
      <c r="B2" s="76" t="s">
        <v>68</v>
      </c>
      <c r="C2" s="76" t="s">
        <v>5</v>
      </c>
      <c r="D2" s="76" t="s">
        <v>113</v>
      </c>
      <c r="E2" s="76" t="s">
        <v>8</v>
      </c>
      <c r="F2" s="77" t="s">
        <v>139</v>
      </c>
    </row>
    <row r="3" spans="1:6" ht="129.6">
      <c r="A3" s="75" t="s">
        <v>140</v>
      </c>
      <c r="B3" s="76" t="s">
        <v>70</v>
      </c>
      <c r="C3" s="76" t="s">
        <v>5</v>
      </c>
      <c r="D3" s="76" t="s">
        <v>141</v>
      </c>
      <c r="E3" s="76" t="s">
        <v>8</v>
      </c>
      <c r="F3" s="78" t="s">
        <v>142</v>
      </c>
    </row>
    <row r="4" spans="1:6" ht="72">
      <c r="A4" s="75" t="s">
        <v>143</v>
      </c>
      <c r="B4" s="76" t="s">
        <v>68</v>
      </c>
      <c r="C4" s="76" t="s">
        <v>5</v>
      </c>
      <c r="D4" s="76" t="s">
        <v>144</v>
      </c>
      <c r="E4" s="76" t="s">
        <v>8</v>
      </c>
      <c r="F4" s="77" t="s">
        <v>145</v>
      </c>
    </row>
    <row r="5" spans="1:6" ht="72">
      <c r="A5" s="75" t="s">
        <v>146</v>
      </c>
      <c r="B5" s="76" t="s">
        <v>70</v>
      </c>
      <c r="C5" s="76" t="s">
        <v>5</v>
      </c>
      <c r="D5" s="76" t="s">
        <v>147</v>
      </c>
      <c r="E5" s="76" t="s">
        <v>8</v>
      </c>
      <c r="F5" s="77" t="s">
        <v>148</v>
      </c>
    </row>
    <row r="6" spans="1:6" ht="72">
      <c r="A6" s="75" t="s">
        <v>149</v>
      </c>
      <c r="B6" s="76" t="s">
        <v>70</v>
      </c>
      <c r="C6" s="76" t="s">
        <v>5</v>
      </c>
      <c r="D6" s="76" t="s">
        <v>150</v>
      </c>
      <c r="E6" s="76" t="s">
        <v>8</v>
      </c>
      <c r="F6" s="77" t="s">
        <v>151</v>
      </c>
    </row>
    <row r="7" spans="1:6">
      <c r="A7" s="75" t="s">
        <v>152</v>
      </c>
      <c r="B7" s="76" t="s">
        <v>68</v>
      </c>
      <c r="C7" s="76" t="s">
        <v>6</v>
      </c>
      <c r="D7" s="76" t="s">
        <v>153</v>
      </c>
      <c r="E7" s="76" t="s">
        <v>8</v>
      </c>
      <c r="F7" s="77" t="s">
        <v>154</v>
      </c>
    </row>
    <row r="8" spans="1:6" ht="57.6">
      <c r="A8" s="75" t="s">
        <v>155</v>
      </c>
      <c r="B8" s="76" t="s">
        <v>69</v>
      </c>
      <c r="C8" s="76" t="s">
        <v>4</v>
      </c>
      <c r="D8" s="76" t="s">
        <v>156</v>
      </c>
      <c r="E8" s="76" t="s">
        <v>157</v>
      </c>
      <c r="F8" s="77" t="s">
        <v>158</v>
      </c>
    </row>
    <row r="9" spans="1:6" ht="57.6">
      <c r="A9" s="75" t="s">
        <v>159</v>
      </c>
      <c r="B9" s="76" t="s">
        <v>69</v>
      </c>
      <c r="C9" s="76" t="s">
        <v>4</v>
      </c>
      <c r="D9" s="76" t="s">
        <v>156</v>
      </c>
      <c r="E9" s="76" t="s">
        <v>67</v>
      </c>
      <c r="F9" s="77" t="s">
        <v>158</v>
      </c>
    </row>
    <row r="10" spans="1:6" ht="57.6">
      <c r="A10" s="75" t="s">
        <v>160</v>
      </c>
      <c r="B10" s="76" t="s">
        <v>68</v>
      </c>
      <c r="C10" s="76" t="s">
        <v>4</v>
      </c>
      <c r="D10" s="76" t="s">
        <v>161</v>
      </c>
      <c r="E10" s="76" t="s">
        <v>8</v>
      </c>
      <c r="F10" s="77" t="s">
        <v>162</v>
      </c>
    </row>
    <row r="11" spans="1:6" ht="43.2">
      <c r="A11" s="75" t="s">
        <v>163</v>
      </c>
      <c r="B11" s="76" t="s">
        <v>70</v>
      </c>
      <c r="C11" s="76" t="s">
        <v>6</v>
      </c>
      <c r="D11" s="76" t="s">
        <v>150</v>
      </c>
      <c r="E11" s="76" t="s">
        <v>8</v>
      </c>
      <c r="F11" s="77" t="s">
        <v>164</v>
      </c>
    </row>
    <row r="12" spans="1:6" ht="86.4">
      <c r="A12" s="75" t="s">
        <v>165</v>
      </c>
      <c r="B12" s="76" t="s">
        <v>70</v>
      </c>
      <c r="C12" s="76" t="s">
        <v>6</v>
      </c>
      <c r="D12" s="76" t="s">
        <v>166</v>
      </c>
      <c r="E12" s="76" t="s">
        <v>8</v>
      </c>
      <c r="F12" s="77" t="s">
        <v>167</v>
      </c>
    </row>
    <row r="13" spans="1:6" ht="57.6">
      <c r="A13" s="75" t="s">
        <v>168</v>
      </c>
      <c r="B13" s="76" t="s">
        <v>71</v>
      </c>
      <c r="C13" s="76" t="s">
        <v>4</v>
      </c>
      <c r="D13" s="76" t="s">
        <v>169</v>
      </c>
      <c r="E13" s="76" t="s">
        <v>8</v>
      </c>
      <c r="F13" s="77" t="s">
        <v>170</v>
      </c>
    </row>
    <row r="14" spans="1:6" ht="57.6">
      <c r="A14" s="75" t="s">
        <v>171</v>
      </c>
      <c r="B14" s="76" t="s">
        <v>71</v>
      </c>
      <c r="C14" s="76" t="s">
        <v>112</v>
      </c>
      <c r="D14" s="76" t="s">
        <v>172</v>
      </c>
      <c r="E14" s="76" t="s">
        <v>8</v>
      </c>
      <c r="F14" s="77" t="s">
        <v>173</v>
      </c>
    </row>
    <row r="15" spans="1:6" ht="57.6">
      <c r="A15" s="75" t="s">
        <v>174</v>
      </c>
      <c r="B15" s="76" t="s">
        <v>71</v>
      </c>
      <c r="C15" s="76" t="s">
        <v>4</v>
      </c>
      <c r="D15" s="76" t="s">
        <v>175</v>
      </c>
      <c r="E15" s="76" t="s">
        <v>8</v>
      </c>
      <c r="F15" s="79" t="s">
        <v>176</v>
      </c>
    </row>
    <row r="16" spans="1:6" ht="57.6">
      <c r="A16" s="75" t="s">
        <v>177</v>
      </c>
      <c r="B16" s="76" t="s">
        <v>71</v>
      </c>
      <c r="C16" s="76" t="s">
        <v>5</v>
      </c>
      <c r="D16" s="76" t="s">
        <v>175</v>
      </c>
      <c r="E16" s="76" t="s">
        <v>8</v>
      </c>
      <c r="F16" s="77" t="s">
        <v>178</v>
      </c>
    </row>
    <row r="17" spans="1:6" ht="57.6">
      <c r="A17" s="75" t="s">
        <v>179</v>
      </c>
      <c r="B17" s="76" t="s">
        <v>71</v>
      </c>
      <c r="C17" s="76" t="s">
        <v>112</v>
      </c>
      <c r="D17" s="76" t="s">
        <v>172</v>
      </c>
      <c r="E17" s="76" t="s">
        <v>8</v>
      </c>
      <c r="F17" s="77" t="s">
        <v>180</v>
      </c>
    </row>
    <row r="18" spans="1:6" ht="57.6">
      <c r="A18" s="70" t="s">
        <v>181</v>
      </c>
      <c r="B18" s="76" t="s">
        <v>76</v>
      </c>
      <c r="C18" s="76" t="s">
        <v>5</v>
      </c>
      <c r="D18" s="76" t="s">
        <v>182</v>
      </c>
      <c r="E18" s="76" t="s">
        <v>8</v>
      </c>
      <c r="F18" s="77" t="s">
        <v>183</v>
      </c>
    </row>
    <row r="19" spans="1:6" ht="72">
      <c r="A19" s="75" t="s">
        <v>184</v>
      </c>
      <c r="B19" s="76" t="s">
        <v>76</v>
      </c>
      <c r="C19" s="76" t="s">
        <v>5</v>
      </c>
      <c r="D19" s="76" t="s">
        <v>185</v>
      </c>
      <c r="E19" s="76" t="s">
        <v>8</v>
      </c>
      <c r="F19" s="77" t="s">
        <v>186</v>
      </c>
    </row>
    <row r="20" spans="1:6" ht="100.8">
      <c r="A20" s="75" t="s">
        <v>187</v>
      </c>
      <c r="B20" s="76" t="s">
        <v>76</v>
      </c>
      <c r="C20" s="76" t="s">
        <v>6</v>
      </c>
      <c r="D20" s="76" t="s">
        <v>188</v>
      </c>
      <c r="E20" s="76" t="s">
        <v>8</v>
      </c>
      <c r="F20" s="77" t="s">
        <v>189</v>
      </c>
    </row>
    <row r="21" spans="1:6" ht="115.2">
      <c r="A21" s="75" t="s">
        <v>190</v>
      </c>
      <c r="B21" s="76" t="s">
        <v>76</v>
      </c>
      <c r="C21" s="76" t="s">
        <v>6</v>
      </c>
      <c r="D21" s="76" t="s">
        <v>191</v>
      </c>
      <c r="E21" s="76" t="s">
        <v>8</v>
      </c>
      <c r="F21" s="77" t="s">
        <v>192</v>
      </c>
    </row>
    <row r="22" spans="1:6" ht="100.8">
      <c r="A22" s="75" t="s">
        <v>193</v>
      </c>
      <c r="B22" s="76" t="s">
        <v>76</v>
      </c>
      <c r="C22" s="76" t="s">
        <v>4</v>
      </c>
      <c r="D22" s="76" t="s">
        <v>194</v>
      </c>
      <c r="E22" s="76" t="s">
        <v>8</v>
      </c>
      <c r="F22" s="77" t="s">
        <v>195</v>
      </c>
    </row>
    <row r="23" spans="1:6" ht="115.2">
      <c r="A23" s="75" t="s">
        <v>196</v>
      </c>
      <c r="B23" s="76" t="s">
        <v>76</v>
      </c>
      <c r="C23" s="76" t="s">
        <v>5</v>
      </c>
      <c r="D23" s="76" t="s">
        <v>197</v>
      </c>
      <c r="E23" s="76" t="s">
        <v>8</v>
      </c>
      <c r="F23" s="77" t="s">
        <v>198</v>
      </c>
    </row>
    <row r="24" spans="1:6" ht="144">
      <c r="A24" s="75" t="s">
        <v>199</v>
      </c>
      <c r="B24" s="76" t="s">
        <v>74</v>
      </c>
      <c r="C24" s="76" t="s">
        <v>6</v>
      </c>
      <c r="D24" s="76" t="s">
        <v>114</v>
      </c>
      <c r="E24" s="76" t="s">
        <v>8</v>
      </c>
      <c r="F24" s="77" t="s">
        <v>200</v>
      </c>
    </row>
    <row r="25" spans="1:6" ht="144">
      <c r="A25" s="75" t="s">
        <v>201</v>
      </c>
      <c r="B25" s="76" t="s">
        <v>74</v>
      </c>
      <c r="C25" s="76" t="s">
        <v>4</v>
      </c>
      <c r="D25" s="76" t="s">
        <v>202</v>
      </c>
      <c r="E25" s="76" t="s">
        <v>8</v>
      </c>
      <c r="F25" s="79" t="s">
        <v>203</v>
      </c>
    </row>
    <row r="26" spans="1:6" ht="115.2">
      <c r="A26" s="75" t="s">
        <v>204</v>
      </c>
      <c r="B26" s="76" t="s">
        <v>74</v>
      </c>
      <c r="C26" s="76" t="s">
        <v>5</v>
      </c>
      <c r="D26" s="76" t="s">
        <v>205</v>
      </c>
      <c r="E26" s="76" t="s">
        <v>8</v>
      </c>
      <c r="F26" s="77" t="s">
        <v>206</v>
      </c>
    </row>
    <row r="27" spans="1:6" ht="100.8">
      <c r="A27" s="75" t="s">
        <v>207</v>
      </c>
      <c r="B27" s="76" t="s">
        <v>74</v>
      </c>
      <c r="C27" s="76" t="s">
        <v>3</v>
      </c>
      <c r="D27" s="76" t="s">
        <v>208</v>
      </c>
      <c r="E27" s="76" t="s">
        <v>80</v>
      </c>
      <c r="F27" s="77" t="s">
        <v>209</v>
      </c>
    </row>
    <row r="28" spans="1:6" ht="158.4">
      <c r="A28" s="75" t="s">
        <v>210</v>
      </c>
      <c r="B28" s="76" t="s">
        <v>74</v>
      </c>
      <c r="C28" s="76" t="s">
        <v>4</v>
      </c>
      <c r="D28" s="76" t="s">
        <v>211</v>
      </c>
      <c r="E28" s="76" t="s">
        <v>80</v>
      </c>
      <c r="F28" s="77" t="s">
        <v>212</v>
      </c>
    </row>
    <row r="29" spans="1:6" ht="144">
      <c r="A29" s="75" t="s">
        <v>213</v>
      </c>
      <c r="B29" s="76" t="s">
        <v>74</v>
      </c>
      <c r="C29" s="76" t="s">
        <v>3</v>
      </c>
      <c r="D29" s="76" t="s">
        <v>115</v>
      </c>
      <c r="E29" s="76" t="s">
        <v>8</v>
      </c>
      <c r="F29" s="77" t="s">
        <v>214</v>
      </c>
    </row>
    <row r="30" spans="1:6" ht="115.2">
      <c r="A30" s="75" t="s">
        <v>215</v>
      </c>
      <c r="B30" s="76" t="s">
        <v>74</v>
      </c>
      <c r="C30" s="76" t="s">
        <v>4</v>
      </c>
      <c r="D30" s="76" t="s">
        <v>211</v>
      </c>
      <c r="E30" s="76" t="s">
        <v>8</v>
      </c>
      <c r="F30" s="77" t="s">
        <v>216</v>
      </c>
    </row>
    <row r="31" spans="1:6" ht="129.6">
      <c r="A31" s="75" t="s">
        <v>217</v>
      </c>
      <c r="B31" s="76" t="s">
        <v>49</v>
      </c>
      <c r="C31" s="76" t="s">
        <v>4</v>
      </c>
      <c r="D31" s="76" t="s">
        <v>218</v>
      </c>
      <c r="E31" s="76" t="s">
        <v>8</v>
      </c>
      <c r="F31" s="79" t="s">
        <v>219</v>
      </c>
    </row>
    <row r="32" spans="1:6" ht="129.6">
      <c r="A32" s="75" t="s">
        <v>220</v>
      </c>
      <c r="B32" s="76" t="s">
        <v>49</v>
      </c>
      <c r="C32" s="76" t="s">
        <v>4</v>
      </c>
      <c r="D32" s="76" t="s">
        <v>221</v>
      </c>
      <c r="E32" s="76" t="s">
        <v>8</v>
      </c>
      <c r="F32" s="77" t="s">
        <v>222</v>
      </c>
    </row>
    <row r="33" spans="1:6" ht="72">
      <c r="A33" s="75" t="s">
        <v>223</v>
      </c>
      <c r="B33" s="76" t="s">
        <v>49</v>
      </c>
      <c r="C33" s="76" t="s">
        <v>4</v>
      </c>
      <c r="D33" s="76" t="s">
        <v>224</v>
      </c>
      <c r="E33" s="76" t="s">
        <v>8</v>
      </c>
      <c r="F33" s="77" t="s">
        <v>225</v>
      </c>
    </row>
    <row r="34" spans="1:6" ht="100.8">
      <c r="A34" s="75" t="s">
        <v>226</v>
      </c>
      <c r="B34" s="76" t="s">
        <v>49</v>
      </c>
      <c r="C34" s="76" t="s">
        <v>4</v>
      </c>
      <c r="D34" s="76" t="s">
        <v>224</v>
      </c>
      <c r="E34" s="76" t="s">
        <v>8</v>
      </c>
      <c r="F34" s="77" t="s">
        <v>227</v>
      </c>
    </row>
    <row r="35" spans="1:6" ht="43.2">
      <c r="A35" s="75" t="s">
        <v>228</v>
      </c>
      <c r="B35" s="76" t="s">
        <v>49</v>
      </c>
      <c r="C35" s="76" t="s">
        <v>5</v>
      </c>
      <c r="D35" s="76" t="s">
        <v>229</v>
      </c>
      <c r="E35" s="76" t="s">
        <v>8</v>
      </c>
      <c r="F35" s="77" t="s">
        <v>230</v>
      </c>
    </row>
    <row r="36" spans="1:6" ht="158.4">
      <c r="A36" s="75" t="s">
        <v>231</v>
      </c>
      <c r="B36" s="76" t="s">
        <v>49</v>
      </c>
      <c r="C36" s="76" t="s">
        <v>5</v>
      </c>
      <c r="D36" s="76" t="s">
        <v>232</v>
      </c>
      <c r="E36" s="76" t="s">
        <v>8</v>
      </c>
      <c r="F36" s="77" t="s">
        <v>233</v>
      </c>
    </row>
    <row r="37" spans="1:6" ht="86.4">
      <c r="A37" s="75" t="s">
        <v>234</v>
      </c>
      <c r="B37" s="76" t="s">
        <v>50</v>
      </c>
      <c r="C37" s="76" t="s">
        <v>4</v>
      </c>
      <c r="D37" s="76" t="s">
        <v>235</v>
      </c>
      <c r="E37" s="76" t="s">
        <v>8</v>
      </c>
      <c r="F37" s="77" t="s">
        <v>236</v>
      </c>
    </row>
    <row r="38" spans="1:6" ht="57.6">
      <c r="A38" s="75" t="s">
        <v>237</v>
      </c>
      <c r="B38" s="76" t="s">
        <v>50</v>
      </c>
      <c r="C38" s="76" t="s">
        <v>4</v>
      </c>
      <c r="D38" s="76" t="s">
        <v>238</v>
      </c>
      <c r="E38" s="76" t="s">
        <v>8</v>
      </c>
      <c r="F38" s="77" t="s">
        <v>239</v>
      </c>
    </row>
    <row r="39" spans="1:6" ht="129.6">
      <c r="A39" s="75" t="s">
        <v>240</v>
      </c>
      <c r="B39" s="76" t="s">
        <v>50</v>
      </c>
      <c r="C39" s="76" t="s">
        <v>4</v>
      </c>
      <c r="D39" s="76" t="s">
        <v>241</v>
      </c>
      <c r="E39" s="76" t="s">
        <v>8</v>
      </c>
      <c r="F39" s="77" t="s">
        <v>242</v>
      </c>
    </row>
    <row r="40" spans="1:6" ht="100.8">
      <c r="A40" s="75" t="s">
        <v>243</v>
      </c>
      <c r="B40" s="76" t="s">
        <v>50</v>
      </c>
      <c r="C40" s="76" t="s">
        <v>45</v>
      </c>
      <c r="D40" s="76" t="s">
        <v>244</v>
      </c>
      <c r="E40" s="76" t="s">
        <v>8</v>
      </c>
      <c r="F40" s="77" t="s">
        <v>245</v>
      </c>
    </row>
    <row r="41" spans="1:6" ht="100.8">
      <c r="A41" s="70" t="s">
        <v>246</v>
      </c>
      <c r="B41" s="76" t="s">
        <v>50</v>
      </c>
      <c r="C41" s="76" t="s">
        <v>45</v>
      </c>
      <c r="D41" s="76" t="s">
        <v>244</v>
      </c>
      <c r="E41" s="76" t="s">
        <v>8</v>
      </c>
      <c r="F41" s="77" t="s">
        <v>247</v>
      </c>
    </row>
    <row r="42" spans="1:6" ht="129.6">
      <c r="A42" s="75" t="s">
        <v>248</v>
      </c>
      <c r="B42" s="76" t="s">
        <v>50</v>
      </c>
      <c r="C42" s="76" t="s">
        <v>45</v>
      </c>
      <c r="D42" s="76" t="s">
        <v>244</v>
      </c>
      <c r="E42" s="76" t="s">
        <v>8</v>
      </c>
      <c r="F42" s="79" t="s">
        <v>249</v>
      </c>
    </row>
    <row r="43" spans="1:6" ht="129.6">
      <c r="A43" s="75" t="s">
        <v>250</v>
      </c>
      <c r="B43" s="76" t="s">
        <v>72</v>
      </c>
      <c r="C43" s="76" t="s">
        <v>4</v>
      </c>
      <c r="D43" s="76" t="s">
        <v>252</v>
      </c>
      <c r="E43" s="76" t="s">
        <v>8</v>
      </c>
      <c r="F43" s="77" t="s">
        <v>253</v>
      </c>
    </row>
    <row r="44" spans="1:6" ht="144">
      <c r="A44" s="75" t="s">
        <v>254</v>
      </c>
      <c r="B44" s="76" t="s">
        <v>72</v>
      </c>
      <c r="C44" s="76" t="s">
        <v>4</v>
      </c>
      <c r="D44" s="76" t="s">
        <v>255</v>
      </c>
      <c r="E44" s="76" t="s">
        <v>8</v>
      </c>
      <c r="F44" s="77" t="s">
        <v>256</v>
      </c>
    </row>
    <row r="45" spans="1:6" ht="115.2">
      <c r="A45" s="75" t="s">
        <v>257</v>
      </c>
      <c r="B45" s="76" t="s">
        <v>72</v>
      </c>
      <c r="C45" s="76" t="s">
        <v>4</v>
      </c>
      <c r="D45" s="76" t="s">
        <v>252</v>
      </c>
      <c r="E45" s="76" t="s">
        <v>8</v>
      </c>
      <c r="F45" s="77" t="s">
        <v>258</v>
      </c>
    </row>
    <row r="46" spans="1:6" ht="129.6">
      <c r="A46" s="75" t="s">
        <v>259</v>
      </c>
      <c r="B46" s="76" t="s">
        <v>72</v>
      </c>
      <c r="C46" s="76" t="s">
        <v>4</v>
      </c>
      <c r="D46" s="76" t="s">
        <v>252</v>
      </c>
      <c r="E46" s="76" t="s">
        <v>8</v>
      </c>
      <c r="F46" s="77" t="s">
        <v>253</v>
      </c>
    </row>
    <row r="47" spans="1:6" ht="129.6">
      <c r="A47" s="75" t="s">
        <v>260</v>
      </c>
      <c r="B47" s="76" t="s">
        <v>72</v>
      </c>
      <c r="C47" s="76" t="s">
        <v>4</v>
      </c>
      <c r="D47" s="76" t="s">
        <v>251</v>
      </c>
      <c r="E47" s="76" t="s">
        <v>8</v>
      </c>
      <c r="F47" s="77" t="s">
        <v>261</v>
      </c>
    </row>
    <row r="48" spans="1:6" ht="158.4">
      <c r="A48" s="70" t="s">
        <v>262</v>
      </c>
      <c r="B48" s="76" t="s">
        <v>72</v>
      </c>
      <c r="C48" s="76" t="s">
        <v>4</v>
      </c>
      <c r="D48" s="76" t="s">
        <v>263</v>
      </c>
      <c r="E48" s="76" t="s">
        <v>8</v>
      </c>
      <c r="F48" s="77" t="s">
        <v>264</v>
      </c>
    </row>
    <row r="49" spans="1:6" ht="158.4">
      <c r="A49" s="70" t="s">
        <v>265</v>
      </c>
      <c r="B49" s="76" t="s">
        <v>72</v>
      </c>
      <c r="C49" s="76" t="s">
        <v>4</v>
      </c>
      <c r="D49" s="76" t="s">
        <v>266</v>
      </c>
      <c r="E49" s="76" t="s">
        <v>8</v>
      </c>
      <c r="F49" s="77" t="s">
        <v>267</v>
      </c>
    </row>
    <row r="50" spans="1:6" ht="144">
      <c r="A50" s="70" t="s">
        <v>268</v>
      </c>
      <c r="B50" s="76" t="s">
        <v>72</v>
      </c>
      <c r="C50" s="76" t="s">
        <v>4</v>
      </c>
      <c r="D50" s="76" t="s">
        <v>255</v>
      </c>
      <c r="E50" s="76" t="s">
        <v>8</v>
      </c>
      <c r="F50" s="77" t="s">
        <v>269</v>
      </c>
    </row>
    <row r="51" spans="1:6" ht="57.6">
      <c r="A51" s="70" t="s">
        <v>270</v>
      </c>
      <c r="B51" s="76" t="s">
        <v>88</v>
      </c>
      <c r="C51" s="76" t="s">
        <v>4</v>
      </c>
      <c r="D51" s="76" t="s">
        <v>271</v>
      </c>
      <c r="E51" s="76" t="s">
        <v>67</v>
      </c>
      <c r="F51" s="77" t="s">
        <v>272</v>
      </c>
    </row>
    <row r="52" spans="1:6">
      <c r="A52" s="70" t="s">
        <v>273</v>
      </c>
      <c r="B52" s="76" t="s">
        <v>88</v>
      </c>
      <c r="C52" s="76" t="s">
        <v>86</v>
      </c>
      <c r="D52" s="76" t="s">
        <v>126</v>
      </c>
      <c r="E52" s="76" t="s">
        <v>67</v>
      </c>
      <c r="F52" s="77" t="s">
        <v>274</v>
      </c>
    </row>
    <row r="53" spans="1:6" ht="28.8">
      <c r="A53" s="70" t="s">
        <v>275</v>
      </c>
      <c r="B53" s="76" t="s">
        <v>88</v>
      </c>
      <c r="C53" s="76" t="s">
        <v>3</v>
      </c>
      <c r="D53" s="76" t="s">
        <v>126</v>
      </c>
      <c r="E53" s="76" t="s">
        <v>64</v>
      </c>
      <c r="F53" s="77" t="s">
        <v>276</v>
      </c>
    </row>
    <row r="54" spans="1:6" ht="43.2">
      <c r="A54" s="70" t="s">
        <v>277</v>
      </c>
      <c r="B54" s="76" t="s">
        <v>88</v>
      </c>
      <c r="C54" s="76" t="s">
        <v>45</v>
      </c>
      <c r="D54" s="76" t="s">
        <v>123</v>
      </c>
      <c r="E54" s="76" t="s">
        <v>90</v>
      </c>
      <c r="F54" s="77" t="s">
        <v>278</v>
      </c>
    </row>
    <row r="55" spans="1:6" ht="28.8">
      <c r="A55" s="70" t="s">
        <v>279</v>
      </c>
      <c r="B55" s="76" t="s">
        <v>88</v>
      </c>
      <c r="C55" s="76" t="s">
        <v>3</v>
      </c>
      <c r="D55" s="76" t="s">
        <v>126</v>
      </c>
      <c r="E55" s="76" t="s">
        <v>64</v>
      </c>
      <c r="F55" s="79" t="s">
        <v>276</v>
      </c>
    </row>
    <row r="56" spans="1:6" ht="28.8">
      <c r="A56" s="70" t="s">
        <v>280</v>
      </c>
      <c r="B56" s="76" t="s">
        <v>88</v>
      </c>
      <c r="C56" s="76" t="s">
        <v>78</v>
      </c>
      <c r="D56" s="76" t="s">
        <v>123</v>
      </c>
      <c r="E56" s="76" t="s">
        <v>67</v>
      </c>
      <c r="F56" s="77" t="s">
        <v>281</v>
      </c>
    </row>
    <row r="57" spans="1:6" ht="28.8">
      <c r="A57" s="70" t="s">
        <v>282</v>
      </c>
      <c r="B57" s="76" t="s">
        <v>88</v>
      </c>
      <c r="C57" s="76" t="s">
        <v>45</v>
      </c>
      <c r="D57" s="76" t="s">
        <v>123</v>
      </c>
      <c r="E57" s="76" t="s">
        <v>63</v>
      </c>
      <c r="F57" s="79" t="s">
        <v>125</v>
      </c>
    </row>
    <row r="58" spans="1:6">
      <c r="A58" s="70" t="s">
        <v>283</v>
      </c>
      <c r="B58" s="76" t="s">
        <v>88</v>
      </c>
      <c r="C58" s="76" t="s">
        <v>3</v>
      </c>
      <c r="D58" s="76" t="s">
        <v>89</v>
      </c>
      <c r="E58" s="76" t="s">
        <v>124</v>
      </c>
      <c r="F58" s="77" t="s">
        <v>284</v>
      </c>
    </row>
    <row r="59" spans="1:6" ht="28.8">
      <c r="A59" s="70" t="s">
        <v>285</v>
      </c>
      <c r="B59" s="76" t="s">
        <v>88</v>
      </c>
      <c r="C59" s="76" t="s">
        <v>3</v>
      </c>
      <c r="D59" s="76" t="s">
        <v>122</v>
      </c>
      <c r="E59" s="76" t="s">
        <v>94</v>
      </c>
      <c r="F59" s="79" t="s">
        <v>286</v>
      </c>
    </row>
    <row r="60" spans="1:6" ht="28.8">
      <c r="A60" s="70" t="s">
        <v>287</v>
      </c>
      <c r="B60" s="76" t="s">
        <v>88</v>
      </c>
      <c r="C60" s="76" t="s">
        <v>3</v>
      </c>
      <c r="D60" s="76" t="s">
        <v>122</v>
      </c>
      <c r="E60" s="76" t="s">
        <v>63</v>
      </c>
      <c r="F60" s="79" t="s">
        <v>288</v>
      </c>
    </row>
    <row r="61" spans="1:6">
      <c r="A61" s="70" t="s">
        <v>289</v>
      </c>
      <c r="B61" s="76" t="s">
        <v>84</v>
      </c>
      <c r="C61" s="76" t="s">
        <v>5</v>
      </c>
      <c r="D61" s="76" t="s">
        <v>121</v>
      </c>
      <c r="E61" s="76" t="s">
        <v>100</v>
      </c>
      <c r="F61" s="79" t="s">
        <v>290</v>
      </c>
    </row>
    <row r="62" spans="1:6">
      <c r="A62" s="70" t="s">
        <v>291</v>
      </c>
      <c r="B62" s="76" t="s">
        <v>84</v>
      </c>
      <c r="C62" s="76" t="s">
        <v>3</v>
      </c>
      <c r="D62" s="76" t="s">
        <v>292</v>
      </c>
      <c r="E62" s="76" t="s">
        <v>8</v>
      </c>
      <c r="F62" s="79" t="s">
        <v>293</v>
      </c>
    </row>
    <row r="63" spans="1:6">
      <c r="A63" s="70" t="s">
        <v>294</v>
      </c>
      <c r="B63" s="76" t="s">
        <v>84</v>
      </c>
      <c r="C63" s="76" t="s">
        <v>3</v>
      </c>
      <c r="D63" s="76" t="s">
        <v>295</v>
      </c>
      <c r="E63" s="76" t="s">
        <v>8</v>
      </c>
      <c r="F63" s="77" t="s">
        <v>296</v>
      </c>
    </row>
    <row r="64" spans="1:6">
      <c r="A64" s="70" t="s">
        <v>297</v>
      </c>
      <c r="B64" s="76" t="s">
        <v>84</v>
      </c>
      <c r="C64" s="76" t="s">
        <v>78</v>
      </c>
      <c r="D64" s="76" t="s">
        <v>119</v>
      </c>
      <c r="E64" s="76" t="s">
        <v>67</v>
      </c>
      <c r="F64" s="79" t="s">
        <v>298</v>
      </c>
    </row>
    <row r="65" spans="1:6">
      <c r="A65" s="70" t="s">
        <v>299</v>
      </c>
      <c r="B65" s="76" t="s">
        <v>84</v>
      </c>
      <c r="C65" s="76" t="s">
        <v>6</v>
      </c>
      <c r="D65" s="76" t="s">
        <v>85</v>
      </c>
      <c r="E65" s="76" t="s">
        <v>8</v>
      </c>
      <c r="F65" s="77" t="s">
        <v>300</v>
      </c>
    </row>
    <row r="66" spans="1:6">
      <c r="A66" s="70" t="s">
        <v>301</v>
      </c>
      <c r="B66" s="76" t="s">
        <v>84</v>
      </c>
      <c r="C66" s="76" t="s">
        <v>45</v>
      </c>
      <c r="D66" s="76" t="s">
        <v>119</v>
      </c>
      <c r="E66" s="76" t="s">
        <v>96</v>
      </c>
      <c r="F66" s="77" t="s">
        <v>302</v>
      </c>
    </row>
    <row r="67" spans="1:6">
      <c r="A67" s="70" t="s">
        <v>303</v>
      </c>
      <c r="B67" s="76" t="s">
        <v>84</v>
      </c>
      <c r="C67" s="76" t="s">
        <v>6</v>
      </c>
      <c r="D67" s="76" t="s">
        <v>85</v>
      </c>
      <c r="E67" s="76" t="s">
        <v>8</v>
      </c>
      <c r="F67" s="77" t="s">
        <v>300</v>
      </c>
    </row>
    <row r="68" spans="1:6" ht="28.8">
      <c r="A68" s="70" t="s">
        <v>304</v>
      </c>
      <c r="B68" s="76" t="s">
        <v>84</v>
      </c>
      <c r="C68" s="76" t="s">
        <v>45</v>
      </c>
      <c r="D68" s="76" t="s">
        <v>305</v>
      </c>
      <c r="E68" s="76" t="s">
        <v>67</v>
      </c>
      <c r="F68" s="77" t="s">
        <v>306</v>
      </c>
    </row>
    <row r="69" spans="1:6">
      <c r="A69" s="70" t="s">
        <v>307</v>
      </c>
      <c r="B69" s="76" t="s">
        <v>84</v>
      </c>
      <c r="C69" s="76" t="s">
        <v>5</v>
      </c>
      <c r="D69" s="76" t="s">
        <v>85</v>
      </c>
      <c r="E69" s="76" t="s">
        <v>63</v>
      </c>
      <c r="F69" s="77" t="s">
        <v>308</v>
      </c>
    </row>
    <row r="70" spans="1:6">
      <c r="A70" s="70" t="s">
        <v>309</v>
      </c>
      <c r="B70" s="76" t="s">
        <v>84</v>
      </c>
      <c r="C70" s="76" t="s">
        <v>5</v>
      </c>
      <c r="D70" s="76" t="s">
        <v>310</v>
      </c>
      <c r="E70" s="76" t="s">
        <v>157</v>
      </c>
      <c r="F70" s="77" t="s">
        <v>311</v>
      </c>
    </row>
    <row r="71" spans="1:6">
      <c r="A71" s="70" t="s">
        <v>312</v>
      </c>
      <c r="B71" s="76" t="s">
        <v>84</v>
      </c>
      <c r="C71" s="76" t="s">
        <v>5</v>
      </c>
      <c r="D71" s="76" t="s">
        <v>85</v>
      </c>
      <c r="E71" s="76" t="s">
        <v>64</v>
      </c>
      <c r="F71" s="77" t="s">
        <v>313</v>
      </c>
    </row>
    <row r="72" spans="1:6">
      <c r="A72" s="70" t="s">
        <v>314</v>
      </c>
      <c r="B72" s="76" t="s">
        <v>84</v>
      </c>
      <c r="C72" s="76" t="s">
        <v>45</v>
      </c>
      <c r="D72" s="76" t="s">
        <v>119</v>
      </c>
      <c r="E72" s="76" t="s">
        <v>66</v>
      </c>
      <c r="F72" s="77" t="s">
        <v>120</v>
      </c>
    </row>
    <row r="73" spans="1:6">
      <c r="A73" s="70" t="s">
        <v>315</v>
      </c>
      <c r="B73" s="76" t="s">
        <v>84</v>
      </c>
      <c r="C73" s="76" t="s">
        <v>4</v>
      </c>
      <c r="D73" s="76" t="s">
        <v>85</v>
      </c>
      <c r="E73" s="76" t="s">
        <v>8</v>
      </c>
      <c r="F73" s="77" t="s">
        <v>316</v>
      </c>
    </row>
    <row r="74" spans="1:6" ht="28.8">
      <c r="A74" s="70" t="s">
        <v>317</v>
      </c>
      <c r="B74" s="76" t="s">
        <v>82</v>
      </c>
      <c r="C74" s="76" t="s">
        <v>5</v>
      </c>
      <c r="D74" s="76" t="s">
        <v>318</v>
      </c>
      <c r="E74" s="76" t="s">
        <v>319</v>
      </c>
      <c r="F74" s="77" t="s">
        <v>320</v>
      </c>
    </row>
    <row r="75" spans="1:6" ht="57.6">
      <c r="A75" s="70" t="s">
        <v>321</v>
      </c>
      <c r="B75" s="76" t="s">
        <v>82</v>
      </c>
      <c r="C75" s="76" t="s">
        <v>78</v>
      </c>
      <c r="D75" s="76" t="s">
        <v>83</v>
      </c>
      <c r="E75" s="76" t="s">
        <v>87</v>
      </c>
      <c r="F75" s="77" t="s">
        <v>322</v>
      </c>
    </row>
    <row r="76" spans="1:6" ht="57.6">
      <c r="A76" s="70" t="s">
        <v>323</v>
      </c>
      <c r="B76" s="76" t="s">
        <v>82</v>
      </c>
      <c r="C76" s="76" t="s">
        <v>6</v>
      </c>
      <c r="D76" s="76" t="s">
        <v>111</v>
      </c>
      <c r="E76" s="76" t="s">
        <v>8</v>
      </c>
      <c r="F76" s="77" t="s">
        <v>324</v>
      </c>
    </row>
    <row r="77" spans="1:6" ht="28.8">
      <c r="A77" s="70" t="s">
        <v>325</v>
      </c>
      <c r="B77" s="76" t="s">
        <v>82</v>
      </c>
      <c r="C77" s="76" t="s">
        <v>6</v>
      </c>
      <c r="D77" s="76" t="s">
        <v>318</v>
      </c>
      <c r="E77" s="76" t="s">
        <v>117</v>
      </c>
      <c r="F77" s="77" t="s">
        <v>320</v>
      </c>
    </row>
    <row r="78" spans="1:6" ht="57.6">
      <c r="A78" s="70" t="s">
        <v>326</v>
      </c>
      <c r="B78" s="76" t="s">
        <v>82</v>
      </c>
      <c r="C78" s="76" t="s">
        <v>78</v>
      </c>
      <c r="D78" s="76" t="s">
        <v>83</v>
      </c>
      <c r="E78" s="76" t="s">
        <v>99</v>
      </c>
      <c r="F78" s="77" t="s">
        <v>327</v>
      </c>
    </row>
    <row r="79" spans="1:6" ht="86.4">
      <c r="A79" s="70" t="s">
        <v>328</v>
      </c>
      <c r="B79" s="76" t="s">
        <v>82</v>
      </c>
      <c r="C79" s="76" t="s">
        <v>4</v>
      </c>
      <c r="D79" s="76" t="s">
        <v>81</v>
      </c>
      <c r="E79" s="76" t="s">
        <v>80</v>
      </c>
      <c r="F79" s="77" t="s">
        <v>329</v>
      </c>
    </row>
    <row r="80" spans="1:6" ht="57.6">
      <c r="A80" s="70" t="s">
        <v>330</v>
      </c>
      <c r="B80" s="76" t="s">
        <v>82</v>
      </c>
      <c r="C80" s="76" t="s">
        <v>6</v>
      </c>
      <c r="D80" s="76" t="s">
        <v>331</v>
      </c>
      <c r="E80" s="76" t="s">
        <v>75</v>
      </c>
      <c r="F80" s="77" t="s">
        <v>332</v>
      </c>
    </row>
    <row r="81" spans="1:6" ht="28.8">
      <c r="A81" s="70" t="s">
        <v>333</v>
      </c>
      <c r="B81" s="76" t="s">
        <v>82</v>
      </c>
      <c r="C81" s="76" t="s">
        <v>109</v>
      </c>
      <c r="D81" s="76" t="s">
        <v>83</v>
      </c>
      <c r="E81" s="76" t="s">
        <v>8</v>
      </c>
      <c r="F81" s="77" t="s">
        <v>334</v>
      </c>
    </row>
    <row r="82" spans="1:6" ht="57.6">
      <c r="A82" s="70" t="s">
        <v>335</v>
      </c>
      <c r="B82" s="76" t="s">
        <v>82</v>
      </c>
      <c r="C82" s="76" t="s">
        <v>5</v>
      </c>
      <c r="D82" s="76" t="s">
        <v>336</v>
      </c>
      <c r="E82" s="76" t="s">
        <v>8</v>
      </c>
      <c r="F82" s="77" t="s">
        <v>337</v>
      </c>
    </row>
    <row r="83" spans="1:6" ht="28.8">
      <c r="A83" s="70" t="s">
        <v>338</v>
      </c>
      <c r="B83" s="76" t="s">
        <v>77</v>
      </c>
      <c r="C83" s="76" t="s">
        <v>45</v>
      </c>
      <c r="D83" s="76" t="s">
        <v>339</v>
      </c>
      <c r="E83" s="76" t="s">
        <v>93</v>
      </c>
      <c r="F83" s="77" t="s">
        <v>340</v>
      </c>
    </row>
    <row r="84" spans="1:6" ht="28.8">
      <c r="A84" s="70" t="s">
        <v>341</v>
      </c>
      <c r="B84" s="76" t="s">
        <v>77</v>
      </c>
      <c r="C84" s="76" t="s">
        <v>45</v>
      </c>
      <c r="D84" s="76" t="s">
        <v>339</v>
      </c>
      <c r="E84" s="76" t="s">
        <v>64</v>
      </c>
      <c r="F84" s="77" t="s">
        <v>340</v>
      </c>
    </row>
    <row r="85" spans="1:6" ht="28.8">
      <c r="A85" s="70" t="s">
        <v>342</v>
      </c>
      <c r="B85" s="76" t="s">
        <v>77</v>
      </c>
      <c r="C85" s="76" t="s">
        <v>78</v>
      </c>
      <c r="D85" s="76" t="s">
        <v>339</v>
      </c>
      <c r="E85" s="76" t="s">
        <v>75</v>
      </c>
      <c r="F85" s="77" t="s">
        <v>340</v>
      </c>
    </row>
    <row r="86" spans="1:6" ht="28.8">
      <c r="A86" s="75" t="s">
        <v>343</v>
      </c>
      <c r="B86" s="76" t="s">
        <v>77</v>
      </c>
      <c r="C86" s="76" t="s">
        <v>78</v>
      </c>
      <c r="D86" s="76" t="s">
        <v>339</v>
      </c>
      <c r="E86" s="76" t="s">
        <v>75</v>
      </c>
      <c r="F86" s="77" t="s">
        <v>340</v>
      </c>
    </row>
    <row r="87" spans="1:6" ht="43.2">
      <c r="A87" s="75" t="s">
        <v>344</v>
      </c>
      <c r="B87" s="76" t="s">
        <v>77</v>
      </c>
      <c r="C87" s="76" t="s">
        <v>78</v>
      </c>
      <c r="D87" s="76" t="s">
        <v>339</v>
      </c>
      <c r="E87" s="76" t="s">
        <v>75</v>
      </c>
      <c r="F87" s="77" t="s">
        <v>345</v>
      </c>
    </row>
    <row r="88" spans="1:6" ht="28.8">
      <c r="A88" s="75" t="s">
        <v>346</v>
      </c>
      <c r="B88" s="76" t="s">
        <v>77</v>
      </c>
      <c r="C88" s="76" t="s">
        <v>78</v>
      </c>
      <c r="D88" s="76" t="s">
        <v>339</v>
      </c>
      <c r="E88" s="76" t="s">
        <v>79</v>
      </c>
      <c r="F88" s="77" t="s">
        <v>347</v>
      </c>
    </row>
    <row r="89" spans="1:6">
      <c r="A89" s="75" t="s">
        <v>348</v>
      </c>
      <c r="B89" s="76" t="s">
        <v>77</v>
      </c>
      <c r="C89" s="76" t="s">
        <v>6</v>
      </c>
      <c r="D89" s="76" t="s">
        <v>116</v>
      </c>
      <c r="E89" s="76" t="s">
        <v>8</v>
      </c>
      <c r="F89" s="77" t="s">
        <v>349</v>
      </c>
    </row>
    <row r="90" spans="1:6" ht="28.8">
      <c r="A90" s="75" t="s">
        <v>350</v>
      </c>
      <c r="B90" s="76" t="s">
        <v>77</v>
      </c>
      <c r="C90" s="76" t="s">
        <v>3</v>
      </c>
      <c r="D90" s="76" t="s">
        <v>351</v>
      </c>
      <c r="E90" s="76" t="s">
        <v>8</v>
      </c>
      <c r="F90" s="77" t="s">
        <v>352</v>
      </c>
    </row>
    <row r="91" spans="1:6" ht="72">
      <c r="A91" s="75" t="s">
        <v>353</v>
      </c>
      <c r="B91" s="76" t="s">
        <v>77</v>
      </c>
      <c r="C91" s="76" t="s">
        <v>3</v>
      </c>
      <c r="D91" s="76" t="s">
        <v>354</v>
      </c>
      <c r="E91" s="76" t="s">
        <v>8</v>
      </c>
      <c r="F91" s="77" t="s">
        <v>355</v>
      </c>
    </row>
    <row r="92" spans="1:6" ht="28.8">
      <c r="A92" s="75" t="s">
        <v>356</v>
      </c>
      <c r="B92" s="76" t="s">
        <v>77</v>
      </c>
      <c r="C92" s="76" t="s">
        <v>45</v>
      </c>
      <c r="D92" s="76" t="s">
        <v>357</v>
      </c>
      <c r="E92" s="76" t="s">
        <v>8</v>
      </c>
      <c r="F92" s="77" t="s">
        <v>358</v>
      </c>
    </row>
    <row r="93" spans="1:6" ht="144">
      <c r="A93" s="75" t="s">
        <v>359</v>
      </c>
      <c r="B93" s="76" t="s">
        <v>91</v>
      </c>
      <c r="C93" s="76" t="s">
        <v>4</v>
      </c>
      <c r="D93" s="76" t="s">
        <v>360</v>
      </c>
      <c r="E93" s="76" t="s">
        <v>8</v>
      </c>
      <c r="F93" s="80" t="s">
        <v>361</v>
      </c>
    </row>
    <row r="94" spans="1:6" ht="72">
      <c r="A94" s="75" t="s">
        <v>362</v>
      </c>
      <c r="B94" s="76" t="s">
        <v>95</v>
      </c>
      <c r="C94" s="76" t="s">
        <v>3</v>
      </c>
      <c r="D94" s="76" t="s">
        <v>363</v>
      </c>
      <c r="E94" s="76" t="s">
        <v>8</v>
      </c>
      <c r="F94" s="77" t="s">
        <v>364</v>
      </c>
    </row>
    <row r="95" spans="1:6" ht="100.8">
      <c r="A95" s="75" t="s">
        <v>365</v>
      </c>
      <c r="B95" s="76" t="s">
        <v>95</v>
      </c>
      <c r="C95" s="76" t="s">
        <v>3</v>
      </c>
      <c r="D95" s="76" t="s">
        <v>366</v>
      </c>
      <c r="E95" s="76" t="s">
        <v>8</v>
      </c>
      <c r="F95" s="77" t="s">
        <v>367</v>
      </c>
    </row>
    <row r="96" spans="1:6" ht="100.8">
      <c r="A96" s="75" t="s">
        <v>368</v>
      </c>
      <c r="B96" s="76" t="s">
        <v>95</v>
      </c>
      <c r="C96" s="76" t="s">
        <v>4</v>
      </c>
      <c r="D96" s="76" t="s">
        <v>369</v>
      </c>
      <c r="E96" s="76" t="s">
        <v>67</v>
      </c>
      <c r="F96" s="77" t="s">
        <v>370</v>
      </c>
    </row>
    <row r="97" spans="1:6" ht="72">
      <c r="A97" s="75" t="s">
        <v>371</v>
      </c>
      <c r="B97" s="76" t="s">
        <v>95</v>
      </c>
      <c r="C97" s="76" t="s">
        <v>4</v>
      </c>
      <c r="D97" s="76" t="s">
        <v>372</v>
      </c>
      <c r="E97" s="76" t="s">
        <v>8</v>
      </c>
      <c r="F97" s="77" t="s">
        <v>373</v>
      </c>
    </row>
    <row r="98" spans="1:6" ht="72">
      <c r="A98" s="75" t="s">
        <v>374</v>
      </c>
      <c r="B98" s="76" t="s">
        <v>95</v>
      </c>
      <c r="C98" s="76" t="s">
        <v>4</v>
      </c>
      <c r="D98" s="76" t="s">
        <v>372</v>
      </c>
      <c r="E98" s="76" t="s">
        <v>8</v>
      </c>
      <c r="F98" s="77" t="s">
        <v>375</v>
      </c>
    </row>
    <row r="99" spans="1:6" ht="72">
      <c r="A99" s="75" t="s">
        <v>376</v>
      </c>
      <c r="B99" s="76" t="s">
        <v>95</v>
      </c>
      <c r="C99" s="76" t="s">
        <v>4</v>
      </c>
      <c r="D99" s="76" t="s">
        <v>377</v>
      </c>
      <c r="E99" s="76" t="s">
        <v>8</v>
      </c>
      <c r="F99" s="77" t="s">
        <v>378</v>
      </c>
    </row>
    <row r="100" spans="1:6" ht="100.8">
      <c r="A100" s="75" t="s">
        <v>379</v>
      </c>
      <c r="B100" s="76" t="s">
        <v>97</v>
      </c>
      <c r="C100" s="76" t="s">
        <v>5</v>
      </c>
      <c r="D100" s="76" t="s">
        <v>380</v>
      </c>
      <c r="E100" s="76" t="s">
        <v>67</v>
      </c>
      <c r="F100" s="77" t="s">
        <v>381</v>
      </c>
    </row>
    <row r="101" spans="1:6" ht="86.4">
      <c r="A101" s="75" t="s">
        <v>382</v>
      </c>
      <c r="B101" s="76" t="s">
        <v>97</v>
      </c>
      <c r="C101" s="76" t="s">
        <v>6</v>
      </c>
      <c r="D101" s="76" t="s">
        <v>383</v>
      </c>
      <c r="E101" s="76" t="s">
        <v>157</v>
      </c>
      <c r="F101" s="77" t="s">
        <v>384</v>
      </c>
    </row>
    <row r="102" spans="1:6">
      <c r="A102" s="75" t="s">
        <v>385</v>
      </c>
      <c r="B102" s="76" t="s">
        <v>129</v>
      </c>
      <c r="C102" s="76" t="s">
        <v>3</v>
      </c>
      <c r="D102" s="76" t="s">
        <v>386</v>
      </c>
      <c r="E102" s="76" t="s">
        <v>8</v>
      </c>
      <c r="F102" s="77" t="s">
        <v>387</v>
      </c>
    </row>
    <row r="103" spans="1:6" ht="43.2">
      <c r="A103" s="75" t="s">
        <v>388</v>
      </c>
      <c r="B103" s="76" t="s">
        <v>129</v>
      </c>
      <c r="C103" s="76" t="s">
        <v>3</v>
      </c>
      <c r="D103" s="76" t="s">
        <v>389</v>
      </c>
      <c r="E103" s="76" t="s">
        <v>8</v>
      </c>
      <c r="F103" s="77" t="s">
        <v>390</v>
      </c>
    </row>
    <row r="104" spans="1:6" ht="43.2">
      <c r="A104" s="75" t="s">
        <v>391</v>
      </c>
      <c r="B104" s="76" t="s">
        <v>129</v>
      </c>
      <c r="C104" s="76" t="s">
        <v>3</v>
      </c>
      <c r="D104" s="76" t="s">
        <v>389</v>
      </c>
      <c r="E104" s="76" t="s">
        <v>8</v>
      </c>
      <c r="F104" s="77" t="s">
        <v>390</v>
      </c>
    </row>
    <row r="105" spans="1:6" ht="28.8">
      <c r="A105" s="75" t="s">
        <v>392</v>
      </c>
      <c r="B105" s="76" t="s">
        <v>129</v>
      </c>
      <c r="C105" s="76" t="s">
        <v>5</v>
      </c>
      <c r="D105" s="76" t="s">
        <v>393</v>
      </c>
      <c r="E105" s="76" t="s">
        <v>8</v>
      </c>
      <c r="F105" s="77" t="s">
        <v>394</v>
      </c>
    </row>
    <row r="106" spans="1:6" ht="72">
      <c r="A106" s="75" t="s">
        <v>395</v>
      </c>
      <c r="B106" s="76" t="s">
        <v>127</v>
      </c>
      <c r="C106" s="76" t="s">
        <v>4</v>
      </c>
      <c r="D106" s="76" t="s">
        <v>92</v>
      </c>
      <c r="E106" s="76" t="s">
        <v>64</v>
      </c>
      <c r="F106" s="77" t="s">
        <v>396</v>
      </c>
    </row>
    <row r="107" spans="1:6" ht="100.8">
      <c r="A107" s="75" t="s">
        <v>397</v>
      </c>
      <c r="B107" s="76" t="s">
        <v>127</v>
      </c>
      <c r="C107" s="76" t="s">
        <v>4</v>
      </c>
      <c r="D107" s="76" t="s">
        <v>398</v>
      </c>
      <c r="E107" s="76" t="s">
        <v>8</v>
      </c>
      <c r="F107" s="77" t="s">
        <v>399</v>
      </c>
    </row>
    <row r="108" spans="1:6" ht="100.8">
      <c r="A108" s="75" t="s">
        <v>400</v>
      </c>
      <c r="B108" s="76" t="s">
        <v>127</v>
      </c>
      <c r="C108" s="76" t="s">
        <v>4</v>
      </c>
      <c r="D108" s="76" t="s">
        <v>92</v>
      </c>
      <c r="E108" s="76" t="s">
        <v>67</v>
      </c>
      <c r="F108" s="77" t="s">
        <v>401</v>
      </c>
    </row>
    <row r="109" spans="1:6" ht="115.2">
      <c r="A109" s="75" t="s">
        <v>402</v>
      </c>
      <c r="B109" s="76" t="s">
        <v>127</v>
      </c>
      <c r="C109" s="76" t="s">
        <v>4</v>
      </c>
      <c r="D109" s="76" t="s">
        <v>398</v>
      </c>
      <c r="E109" s="76" t="s">
        <v>63</v>
      </c>
      <c r="F109" s="77" t="s">
        <v>403</v>
      </c>
    </row>
    <row r="110" spans="1:6">
      <c r="A110" s="75" t="s">
        <v>404</v>
      </c>
      <c r="B110" s="76" t="s">
        <v>128</v>
      </c>
      <c r="C110" s="76" t="s">
        <v>78</v>
      </c>
      <c r="D110" s="76" t="s">
        <v>405</v>
      </c>
      <c r="E110" s="76" t="s">
        <v>8</v>
      </c>
      <c r="F110" s="77" t="s">
        <v>406</v>
      </c>
    </row>
    <row r="111" spans="1:6">
      <c r="A111" s="75" t="s">
        <v>407</v>
      </c>
      <c r="B111" s="76" t="s">
        <v>128</v>
      </c>
      <c r="C111" s="76" t="s">
        <v>78</v>
      </c>
      <c r="D111" s="76" t="s">
        <v>408</v>
      </c>
      <c r="E111" s="76" t="s">
        <v>80</v>
      </c>
      <c r="F111" s="77" t="s">
        <v>409</v>
      </c>
    </row>
    <row r="112" spans="1:6">
      <c r="A112" s="75" t="s">
        <v>410</v>
      </c>
      <c r="B112" s="76" t="s">
        <v>128</v>
      </c>
      <c r="C112" s="76" t="s">
        <v>45</v>
      </c>
      <c r="D112" s="76" t="s">
        <v>411</v>
      </c>
      <c r="E112" s="76" t="s">
        <v>8</v>
      </c>
      <c r="F112" s="77" t="s">
        <v>412</v>
      </c>
    </row>
    <row r="113" spans="1:6">
      <c r="A113" s="75" t="s">
        <v>413</v>
      </c>
      <c r="B113" s="76" t="s">
        <v>128</v>
      </c>
      <c r="C113" s="76" t="s">
        <v>6</v>
      </c>
      <c r="D113" s="76" t="s">
        <v>408</v>
      </c>
      <c r="E113" s="76" t="s">
        <v>8</v>
      </c>
      <c r="F113" s="77" t="s">
        <v>414</v>
      </c>
    </row>
    <row r="114" spans="1:6" ht="43.2">
      <c r="A114" s="75" t="s">
        <v>415</v>
      </c>
      <c r="B114" s="76" t="s">
        <v>102</v>
      </c>
      <c r="C114" s="76" t="s">
        <v>5</v>
      </c>
      <c r="D114" s="76" t="s">
        <v>134</v>
      </c>
      <c r="E114" s="76" t="s">
        <v>8</v>
      </c>
      <c r="F114" s="77" t="s">
        <v>416</v>
      </c>
    </row>
    <row r="115" spans="1:6" ht="57.6">
      <c r="A115" s="75" t="s">
        <v>417</v>
      </c>
      <c r="B115" s="76" t="s">
        <v>102</v>
      </c>
      <c r="C115" s="76" t="s">
        <v>6</v>
      </c>
      <c r="D115" s="76" t="s">
        <v>418</v>
      </c>
      <c r="E115" s="76" t="s">
        <v>8</v>
      </c>
      <c r="F115" s="77" t="s">
        <v>419</v>
      </c>
    </row>
    <row r="116" spans="1:6" ht="86.4">
      <c r="A116" s="75" t="s">
        <v>420</v>
      </c>
      <c r="B116" s="76" t="s">
        <v>101</v>
      </c>
      <c r="C116" s="76" t="s">
        <v>6</v>
      </c>
      <c r="D116" s="76" t="s">
        <v>421</v>
      </c>
      <c r="E116" s="76" t="s">
        <v>8</v>
      </c>
      <c r="F116" s="77" t="s">
        <v>422</v>
      </c>
    </row>
    <row r="117" spans="1:6" ht="43.2">
      <c r="A117" s="75" t="s">
        <v>423</v>
      </c>
      <c r="B117" s="76" t="s">
        <v>46</v>
      </c>
      <c r="C117" s="76" t="s">
        <v>5</v>
      </c>
      <c r="D117" s="76" t="s">
        <v>424</v>
      </c>
      <c r="E117" s="76" t="s">
        <v>67</v>
      </c>
      <c r="F117" s="77" t="s">
        <v>425</v>
      </c>
    </row>
    <row r="118" spans="1:6" ht="57.6">
      <c r="A118" s="75" t="s">
        <v>426</v>
      </c>
      <c r="B118" s="76" t="s">
        <v>101</v>
      </c>
      <c r="C118" s="76" t="s">
        <v>5</v>
      </c>
      <c r="D118" s="76" t="s">
        <v>427</v>
      </c>
      <c r="E118" s="76" t="s">
        <v>8</v>
      </c>
      <c r="F118" s="77" t="s">
        <v>428</v>
      </c>
    </row>
    <row r="119" spans="1:6" ht="86.4">
      <c r="A119" s="75" t="s">
        <v>429</v>
      </c>
      <c r="B119" s="76" t="s">
        <v>102</v>
      </c>
      <c r="C119" s="76" t="s">
        <v>3</v>
      </c>
      <c r="D119" s="76" t="s">
        <v>430</v>
      </c>
      <c r="E119" s="76" t="s">
        <v>8</v>
      </c>
      <c r="F119" s="77" t="s">
        <v>431</v>
      </c>
    </row>
    <row r="120" spans="1:6" ht="43.2">
      <c r="A120" s="75" t="s">
        <v>432</v>
      </c>
      <c r="B120" s="76" t="s">
        <v>102</v>
      </c>
      <c r="C120" s="76" t="s">
        <v>4</v>
      </c>
      <c r="D120" s="76" t="s">
        <v>134</v>
      </c>
      <c r="E120" s="76" t="s">
        <v>8</v>
      </c>
      <c r="F120" s="77" t="s">
        <v>433</v>
      </c>
    </row>
    <row r="121" spans="1:6" ht="100.8">
      <c r="A121" s="75" t="s">
        <v>434</v>
      </c>
      <c r="B121" s="76" t="s">
        <v>102</v>
      </c>
      <c r="C121" s="76" t="s">
        <v>6</v>
      </c>
      <c r="D121" s="76" t="s">
        <v>435</v>
      </c>
      <c r="E121" s="76" t="s">
        <v>8</v>
      </c>
      <c r="F121" s="77" t="s">
        <v>436</v>
      </c>
    </row>
    <row r="122" spans="1:6" ht="43.2">
      <c r="A122" s="75" t="s">
        <v>437</v>
      </c>
      <c r="B122" s="76" t="s">
        <v>46</v>
      </c>
      <c r="C122" s="76" t="s">
        <v>6</v>
      </c>
      <c r="D122" s="76" t="s">
        <v>438</v>
      </c>
      <c r="E122" s="76" t="s">
        <v>8</v>
      </c>
      <c r="F122" s="77" t="s">
        <v>439</v>
      </c>
    </row>
    <row r="123" spans="1:6" ht="43.2">
      <c r="A123" s="75" t="s">
        <v>440</v>
      </c>
      <c r="B123" s="76" t="s">
        <v>46</v>
      </c>
      <c r="C123" s="76" t="s">
        <v>86</v>
      </c>
      <c r="D123" s="76" t="s">
        <v>441</v>
      </c>
      <c r="E123" s="76" t="s">
        <v>8</v>
      </c>
      <c r="F123" s="77" t="s">
        <v>442</v>
      </c>
    </row>
    <row r="124" spans="1:6" ht="72">
      <c r="A124" s="75" t="s">
        <v>443</v>
      </c>
      <c r="B124" s="76" t="s">
        <v>102</v>
      </c>
      <c r="C124" s="76" t="s">
        <v>6</v>
      </c>
      <c r="D124" s="76" t="s">
        <v>444</v>
      </c>
      <c r="E124" s="76" t="s">
        <v>8</v>
      </c>
      <c r="F124" s="77" t="s">
        <v>445</v>
      </c>
    </row>
    <row r="125" spans="1:6" ht="43.2">
      <c r="A125" s="75" t="s">
        <v>446</v>
      </c>
      <c r="B125" s="76" t="s">
        <v>46</v>
      </c>
      <c r="C125" s="76" t="s">
        <v>3</v>
      </c>
      <c r="D125" s="76" t="s">
        <v>447</v>
      </c>
      <c r="E125" s="76" t="s">
        <v>8</v>
      </c>
      <c r="F125" s="77" t="s">
        <v>448</v>
      </c>
    </row>
    <row r="126" spans="1:6" ht="43.2">
      <c r="A126" s="75" t="s">
        <v>449</v>
      </c>
      <c r="B126" s="76" t="s">
        <v>46</v>
      </c>
      <c r="C126" s="76" t="s">
        <v>3</v>
      </c>
      <c r="D126" s="76" t="s">
        <v>135</v>
      </c>
      <c r="E126" s="76" t="s">
        <v>8</v>
      </c>
      <c r="F126" s="77" t="s">
        <v>450</v>
      </c>
    </row>
    <row r="127" spans="1:6" ht="43.2">
      <c r="A127" s="75" t="s">
        <v>451</v>
      </c>
      <c r="B127" s="76" t="s">
        <v>46</v>
      </c>
      <c r="C127" s="76" t="s">
        <v>6</v>
      </c>
      <c r="D127" s="76" t="s">
        <v>452</v>
      </c>
      <c r="E127" s="76" t="s">
        <v>8</v>
      </c>
      <c r="F127" s="77" t="s">
        <v>439</v>
      </c>
    </row>
    <row r="128" spans="1:6" ht="72">
      <c r="A128" s="75" t="s">
        <v>453</v>
      </c>
      <c r="B128" s="76" t="s">
        <v>98</v>
      </c>
      <c r="C128" s="76" t="s">
        <v>4</v>
      </c>
      <c r="D128" s="76" t="s">
        <v>454</v>
      </c>
      <c r="E128" s="76" t="s">
        <v>118</v>
      </c>
      <c r="F128" s="77" t="s">
        <v>455</v>
      </c>
    </row>
    <row r="129" spans="1:6" ht="57.6">
      <c r="A129" s="75" t="s">
        <v>456</v>
      </c>
      <c r="B129" s="76" t="s">
        <v>98</v>
      </c>
      <c r="C129" s="76" t="s">
        <v>4</v>
      </c>
      <c r="D129" s="76" t="s">
        <v>457</v>
      </c>
      <c r="E129" s="76" t="s">
        <v>63</v>
      </c>
      <c r="F129" s="77" t="s">
        <v>458</v>
      </c>
    </row>
    <row r="130" spans="1:6" ht="43.2">
      <c r="A130" s="75" t="s">
        <v>459</v>
      </c>
      <c r="B130" s="76" t="s">
        <v>98</v>
      </c>
      <c r="C130" s="76" t="s">
        <v>5</v>
      </c>
      <c r="D130" s="76" t="s">
        <v>460</v>
      </c>
      <c r="E130" s="76" t="s">
        <v>8</v>
      </c>
      <c r="F130" s="77" t="s">
        <v>461</v>
      </c>
    </row>
    <row r="131" spans="1:6" ht="72">
      <c r="A131" s="75" t="s">
        <v>462</v>
      </c>
      <c r="B131" s="76" t="s">
        <v>98</v>
      </c>
      <c r="C131" s="76" t="s">
        <v>4</v>
      </c>
      <c r="D131" s="76" t="s">
        <v>463</v>
      </c>
      <c r="E131" s="76" t="s">
        <v>63</v>
      </c>
      <c r="F131" s="77" t="s">
        <v>464</v>
      </c>
    </row>
    <row r="132" spans="1:6" ht="43.2">
      <c r="A132" s="75" t="s">
        <v>465</v>
      </c>
      <c r="B132" s="76" t="s">
        <v>98</v>
      </c>
      <c r="C132" s="76" t="s">
        <v>5</v>
      </c>
      <c r="D132" s="76" t="s">
        <v>466</v>
      </c>
      <c r="E132" s="76" t="s">
        <v>8</v>
      </c>
      <c r="F132" s="77" t="s">
        <v>467</v>
      </c>
    </row>
    <row r="133" spans="1:6" ht="43.2">
      <c r="A133" s="75" t="s">
        <v>468</v>
      </c>
      <c r="B133" s="76" t="s">
        <v>98</v>
      </c>
      <c r="C133" s="76" t="s">
        <v>4</v>
      </c>
      <c r="D133" s="76" t="s">
        <v>469</v>
      </c>
      <c r="E133" s="76" t="s">
        <v>118</v>
      </c>
      <c r="F133" s="77" t="s">
        <v>470</v>
      </c>
    </row>
    <row r="134" spans="1:6" ht="28.8">
      <c r="A134" s="75" t="s">
        <v>471</v>
      </c>
      <c r="B134" s="76" t="s">
        <v>98</v>
      </c>
      <c r="C134" s="76" t="s">
        <v>5</v>
      </c>
      <c r="D134" s="76" t="s">
        <v>472</v>
      </c>
      <c r="E134" s="76" t="s">
        <v>63</v>
      </c>
      <c r="F134" s="77" t="s">
        <v>473</v>
      </c>
    </row>
    <row r="135" spans="1:6" ht="28.8">
      <c r="A135" s="75" t="s">
        <v>474</v>
      </c>
      <c r="B135" s="76" t="s">
        <v>98</v>
      </c>
      <c r="C135" s="76" t="s">
        <v>5</v>
      </c>
      <c r="D135" s="76" t="s">
        <v>475</v>
      </c>
      <c r="E135" s="76" t="s">
        <v>8</v>
      </c>
      <c r="F135" s="77" t="s">
        <v>476</v>
      </c>
    </row>
    <row r="136" spans="1:6" ht="43.2">
      <c r="A136" s="75" t="s">
        <v>477</v>
      </c>
      <c r="B136" s="76" t="s">
        <v>98</v>
      </c>
      <c r="C136" s="76" t="s">
        <v>4</v>
      </c>
      <c r="D136" s="76" t="s">
        <v>478</v>
      </c>
      <c r="E136" s="76" t="s">
        <v>73</v>
      </c>
      <c r="F136" s="77" t="s">
        <v>479</v>
      </c>
    </row>
    <row r="137" spans="1:6" ht="100.8">
      <c r="A137" s="75" t="s">
        <v>480</v>
      </c>
      <c r="B137" s="76" t="s">
        <v>130</v>
      </c>
      <c r="C137" s="76" t="s">
        <v>6</v>
      </c>
      <c r="D137" s="76" t="s">
        <v>481</v>
      </c>
      <c r="E137" s="76" t="s">
        <v>90</v>
      </c>
      <c r="F137" s="77" t="s">
        <v>482</v>
      </c>
    </row>
    <row r="138" spans="1:6" ht="100.8">
      <c r="A138" s="75" t="s">
        <v>483</v>
      </c>
      <c r="B138" s="76" t="s">
        <v>130</v>
      </c>
      <c r="C138" s="76" t="s">
        <v>5</v>
      </c>
      <c r="D138" s="76" t="s">
        <v>132</v>
      </c>
      <c r="E138" s="76" t="s">
        <v>8</v>
      </c>
      <c r="F138" s="77" t="s">
        <v>484</v>
      </c>
    </row>
    <row r="139" spans="1:6" ht="86.4">
      <c r="A139" s="75" t="s">
        <v>485</v>
      </c>
      <c r="B139" s="76" t="s">
        <v>130</v>
      </c>
      <c r="C139" s="76" t="s">
        <v>3</v>
      </c>
      <c r="D139" s="76" t="s">
        <v>131</v>
      </c>
      <c r="E139" s="76" t="s">
        <v>63</v>
      </c>
      <c r="F139" s="77" t="s">
        <v>486</v>
      </c>
    </row>
    <row r="140" spans="1:6" ht="86.4">
      <c r="A140" s="75" t="s">
        <v>487</v>
      </c>
      <c r="B140" s="76" t="s">
        <v>130</v>
      </c>
      <c r="C140" s="76" t="s">
        <v>5</v>
      </c>
      <c r="D140" s="76" t="s">
        <v>488</v>
      </c>
      <c r="E140" s="76" t="s">
        <v>8</v>
      </c>
      <c r="F140" s="77" t="s">
        <v>489</v>
      </c>
    </row>
    <row r="141" spans="1:6" ht="100.8">
      <c r="A141" s="75" t="s">
        <v>490</v>
      </c>
      <c r="B141" s="76" t="s">
        <v>130</v>
      </c>
      <c r="C141" s="76" t="s">
        <v>5</v>
      </c>
      <c r="D141" s="76" t="s">
        <v>491</v>
      </c>
      <c r="E141" s="76" t="s">
        <v>67</v>
      </c>
      <c r="F141" s="77" t="s">
        <v>492</v>
      </c>
    </row>
    <row r="142" spans="1:6" ht="28.8">
      <c r="A142" s="75" t="s">
        <v>493</v>
      </c>
      <c r="B142" s="76" t="s">
        <v>133</v>
      </c>
      <c r="C142" s="76" t="s">
        <v>6</v>
      </c>
      <c r="D142" s="76" t="s">
        <v>494</v>
      </c>
      <c r="E142" s="76" t="s">
        <v>8</v>
      </c>
      <c r="F142" s="77" t="s">
        <v>495</v>
      </c>
    </row>
    <row r="143" spans="1:6" ht="28.8">
      <c r="A143" s="75" t="s">
        <v>496</v>
      </c>
      <c r="B143" s="76" t="s">
        <v>133</v>
      </c>
      <c r="C143" s="76" t="s">
        <v>6</v>
      </c>
      <c r="D143" s="76" t="s">
        <v>497</v>
      </c>
      <c r="E143" s="76" t="s">
        <v>8</v>
      </c>
      <c r="F143" s="77" t="s">
        <v>498</v>
      </c>
    </row>
    <row r="144" spans="1:6" ht="28.8">
      <c r="A144" s="75" t="s">
        <v>499</v>
      </c>
      <c r="B144" s="76" t="s">
        <v>133</v>
      </c>
      <c r="C144" s="76" t="s">
        <v>4</v>
      </c>
      <c r="D144" s="76" t="s">
        <v>497</v>
      </c>
      <c r="E144" s="76" t="s">
        <v>8</v>
      </c>
      <c r="F144" s="77" t="s">
        <v>500</v>
      </c>
    </row>
    <row r="145" spans="1:6" ht="43.2">
      <c r="A145" s="75" t="s">
        <v>501</v>
      </c>
      <c r="B145" s="76" t="s">
        <v>65</v>
      </c>
      <c r="C145" s="76" t="s">
        <v>45</v>
      </c>
      <c r="D145" s="76" t="s">
        <v>502</v>
      </c>
      <c r="E145" s="76" t="s">
        <v>503</v>
      </c>
      <c r="F145" s="77" t="s">
        <v>504</v>
      </c>
    </row>
    <row r="146" spans="1:6" ht="43.2">
      <c r="A146" s="75" t="s">
        <v>505</v>
      </c>
      <c r="B146" s="76" t="s">
        <v>65</v>
      </c>
      <c r="C146" s="76" t="s">
        <v>45</v>
      </c>
      <c r="D146" s="76" t="s">
        <v>105</v>
      </c>
      <c r="E146" s="76" t="s">
        <v>64</v>
      </c>
      <c r="F146" s="77" t="s">
        <v>506</v>
      </c>
    </row>
    <row r="147" spans="1:6" ht="43.2">
      <c r="A147" s="75" t="s">
        <v>507</v>
      </c>
      <c r="B147" s="76" t="s">
        <v>65</v>
      </c>
      <c r="C147" s="76" t="s">
        <v>45</v>
      </c>
      <c r="D147" s="76" t="s">
        <v>105</v>
      </c>
      <c r="E147" s="76" t="s">
        <v>66</v>
      </c>
      <c r="F147" s="77" t="s">
        <v>508</v>
      </c>
    </row>
    <row r="148" spans="1:6" ht="28.8">
      <c r="A148" s="75" t="s">
        <v>509</v>
      </c>
      <c r="B148" s="76" t="s">
        <v>65</v>
      </c>
      <c r="C148" s="76" t="s">
        <v>45</v>
      </c>
      <c r="D148" s="76" t="s">
        <v>510</v>
      </c>
      <c r="E148" s="76" t="s">
        <v>87</v>
      </c>
      <c r="F148" s="77" t="s">
        <v>511</v>
      </c>
    </row>
    <row r="149" spans="1:6">
      <c r="A149" s="75" t="s">
        <v>512</v>
      </c>
      <c r="B149" s="76" t="s">
        <v>65</v>
      </c>
      <c r="C149" s="76" t="s">
        <v>45</v>
      </c>
      <c r="D149" s="76" t="s">
        <v>513</v>
      </c>
      <c r="E149" s="76" t="s">
        <v>8</v>
      </c>
      <c r="F149" s="77" t="s">
        <v>514</v>
      </c>
    </row>
    <row r="150" spans="1:6">
      <c r="A150" s="75" t="s">
        <v>515</v>
      </c>
      <c r="B150" s="76" t="s">
        <v>65</v>
      </c>
      <c r="C150" s="76" t="s">
        <v>78</v>
      </c>
      <c r="D150" s="76" t="s">
        <v>105</v>
      </c>
      <c r="E150" s="76" t="s">
        <v>73</v>
      </c>
      <c r="F150" s="77" t="s">
        <v>516</v>
      </c>
    </row>
    <row r="151" spans="1:6">
      <c r="A151" s="75" t="s">
        <v>517</v>
      </c>
      <c r="B151" s="76" t="s">
        <v>65</v>
      </c>
      <c r="C151" s="76" t="s">
        <v>45</v>
      </c>
      <c r="D151" s="76" t="s">
        <v>518</v>
      </c>
      <c r="E151" s="76" t="s">
        <v>63</v>
      </c>
      <c r="F151" s="77" t="s">
        <v>519</v>
      </c>
    </row>
    <row r="152" spans="1:6" ht="115.2">
      <c r="A152" s="75" t="s">
        <v>520</v>
      </c>
      <c r="B152" s="76" t="s">
        <v>106</v>
      </c>
      <c r="C152" s="76" t="s">
        <v>109</v>
      </c>
      <c r="D152" s="76" t="s">
        <v>521</v>
      </c>
      <c r="E152" s="76" t="s">
        <v>8</v>
      </c>
      <c r="F152" s="77" t="s">
        <v>522</v>
      </c>
    </row>
    <row r="153" spans="1:6" ht="115.2">
      <c r="A153" s="75" t="s">
        <v>523</v>
      </c>
      <c r="B153" s="76" t="s">
        <v>106</v>
      </c>
      <c r="C153" s="76" t="s">
        <v>45</v>
      </c>
      <c r="D153" s="76" t="s">
        <v>524</v>
      </c>
      <c r="E153" s="76" t="s">
        <v>8</v>
      </c>
      <c r="F153" s="77" t="s">
        <v>525</v>
      </c>
    </row>
    <row r="154" spans="1:6" ht="115.2">
      <c r="A154" s="71" t="s">
        <v>526</v>
      </c>
      <c r="B154" s="81" t="s">
        <v>106</v>
      </c>
      <c r="C154" s="81" t="s">
        <v>78</v>
      </c>
      <c r="D154" s="81" t="s">
        <v>524</v>
      </c>
      <c r="E154" s="81" t="s">
        <v>8</v>
      </c>
      <c r="F154" s="77" t="s">
        <v>527</v>
      </c>
    </row>
    <row r="155" spans="1:6" ht="115.2">
      <c r="A155" s="75" t="s">
        <v>528</v>
      </c>
      <c r="B155" s="76" t="s">
        <v>106</v>
      </c>
      <c r="C155" s="76" t="s">
        <v>78</v>
      </c>
      <c r="D155" s="76" t="s">
        <v>524</v>
      </c>
      <c r="E155" s="76" t="s">
        <v>8</v>
      </c>
      <c r="F155" s="77" t="s">
        <v>527</v>
      </c>
    </row>
    <row r="156" spans="1:6" ht="115.2">
      <c r="A156" s="75" t="s">
        <v>529</v>
      </c>
      <c r="B156" s="76" t="s">
        <v>106</v>
      </c>
      <c r="C156" s="76" t="s">
        <v>78</v>
      </c>
      <c r="D156" s="76" t="s">
        <v>530</v>
      </c>
      <c r="E156" s="76" t="s">
        <v>63</v>
      </c>
      <c r="F156" s="77" t="s">
        <v>527</v>
      </c>
    </row>
    <row r="157" spans="1:6" ht="115.2">
      <c r="A157" s="75" t="s">
        <v>531</v>
      </c>
      <c r="B157" s="76" t="s">
        <v>106</v>
      </c>
      <c r="C157" s="76" t="s">
        <v>78</v>
      </c>
      <c r="D157" s="76" t="s">
        <v>532</v>
      </c>
      <c r="E157" s="76" t="s">
        <v>8</v>
      </c>
      <c r="F157" s="77" t="s">
        <v>527</v>
      </c>
    </row>
    <row r="158" spans="1:6" ht="43.2">
      <c r="A158" s="75" t="s">
        <v>533</v>
      </c>
      <c r="B158" s="76" t="s">
        <v>108</v>
      </c>
      <c r="C158" s="76" t="s">
        <v>6</v>
      </c>
      <c r="D158" s="76" t="s">
        <v>534</v>
      </c>
      <c r="E158" s="76" t="s">
        <v>8</v>
      </c>
      <c r="F158" s="77" t="s">
        <v>535</v>
      </c>
    </row>
    <row r="159" spans="1:6" ht="115.2">
      <c r="A159" s="75" t="s">
        <v>536</v>
      </c>
      <c r="B159" s="76" t="s">
        <v>108</v>
      </c>
      <c r="C159" s="76" t="s">
        <v>109</v>
      </c>
      <c r="D159" s="76" t="s">
        <v>537</v>
      </c>
      <c r="E159" s="76" t="s">
        <v>8</v>
      </c>
      <c r="F159" s="77" t="s">
        <v>538</v>
      </c>
    </row>
    <row r="160" spans="1:6" ht="129.6">
      <c r="A160" s="75" t="s">
        <v>539</v>
      </c>
      <c r="B160" s="76" t="s">
        <v>108</v>
      </c>
      <c r="C160" s="76" t="s">
        <v>45</v>
      </c>
      <c r="D160" s="76" t="s">
        <v>540</v>
      </c>
      <c r="E160" s="76" t="s">
        <v>8</v>
      </c>
      <c r="F160" s="77" t="s">
        <v>541</v>
      </c>
    </row>
    <row r="161" spans="1:6" ht="86.4">
      <c r="A161" s="75" t="s">
        <v>542</v>
      </c>
      <c r="B161" s="76" t="s">
        <v>108</v>
      </c>
      <c r="C161" s="76" t="s">
        <v>78</v>
      </c>
      <c r="D161" s="76" t="s">
        <v>543</v>
      </c>
      <c r="E161" s="76" t="s">
        <v>8</v>
      </c>
      <c r="F161" s="77" t="s">
        <v>544</v>
      </c>
    </row>
    <row r="162" spans="1:6" ht="86.4">
      <c r="A162" s="75" t="s">
        <v>545</v>
      </c>
      <c r="B162" s="76" t="s">
        <v>108</v>
      </c>
      <c r="C162" s="76" t="s">
        <v>78</v>
      </c>
      <c r="D162" s="76" t="s">
        <v>107</v>
      </c>
      <c r="E162" s="76" t="s">
        <v>8</v>
      </c>
      <c r="F162" s="77" t="s">
        <v>546</v>
      </c>
    </row>
    <row r="163" spans="1:6" ht="86.4">
      <c r="A163" s="75" t="s">
        <v>547</v>
      </c>
      <c r="B163" s="76" t="s">
        <v>108</v>
      </c>
      <c r="C163" s="76" t="s">
        <v>78</v>
      </c>
      <c r="D163" s="76" t="s">
        <v>548</v>
      </c>
      <c r="E163" s="76" t="s">
        <v>8</v>
      </c>
      <c r="F163" s="77" t="s">
        <v>549</v>
      </c>
    </row>
    <row r="164" spans="1:6" ht="86.4">
      <c r="A164" s="71" t="s">
        <v>550</v>
      </c>
      <c r="B164" s="81" t="s">
        <v>108</v>
      </c>
      <c r="C164" s="81" t="s">
        <v>78</v>
      </c>
      <c r="D164" s="81" t="s">
        <v>107</v>
      </c>
      <c r="E164" s="81" t="s">
        <v>8</v>
      </c>
      <c r="F164" s="77" t="s">
        <v>551</v>
      </c>
    </row>
    <row r="165" spans="1:6" ht="28.8">
      <c r="A165" s="75" t="s">
        <v>552</v>
      </c>
      <c r="B165" s="76" t="s">
        <v>110</v>
      </c>
      <c r="C165" s="76" t="s">
        <v>6</v>
      </c>
      <c r="D165" s="76" t="s">
        <v>553</v>
      </c>
      <c r="E165" s="76" t="s">
        <v>8</v>
      </c>
      <c r="F165" s="77" t="s">
        <v>554</v>
      </c>
    </row>
    <row r="166" spans="1:6" ht="57.6">
      <c r="A166" s="75" t="s">
        <v>555</v>
      </c>
      <c r="B166" s="76" t="s">
        <v>110</v>
      </c>
      <c r="C166" s="76" t="s">
        <v>6</v>
      </c>
      <c r="D166" s="76" t="s">
        <v>556</v>
      </c>
      <c r="E166" s="76" t="s">
        <v>8</v>
      </c>
      <c r="F166" s="77" t="s">
        <v>557</v>
      </c>
    </row>
    <row r="167" spans="1:6" ht="28.8">
      <c r="A167" s="75" t="s">
        <v>558</v>
      </c>
      <c r="B167" s="76" t="s">
        <v>110</v>
      </c>
      <c r="C167" s="76" t="s">
        <v>6</v>
      </c>
      <c r="D167" s="76" t="s">
        <v>559</v>
      </c>
      <c r="E167" s="76" t="s">
        <v>8</v>
      </c>
      <c r="F167" s="77" t="s">
        <v>554</v>
      </c>
    </row>
    <row r="168" spans="1:6" ht="57.6">
      <c r="A168" s="75" t="s">
        <v>560</v>
      </c>
      <c r="B168" s="76" t="s">
        <v>110</v>
      </c>
      <c r="C168" s="76" t="s">
        <v>6</v>
      </c>
      <c r="D168" s="76" t="s">
        <v>561</v>
      </c>
      <c r="E168" s="76" t="s">
        <v>8</v>
      </c>
      <c r="F168" s="77" t="s">
        <v>562</v>
      </c>
    </row>
    <row r="169" spans="1:6" ht="57.6">
      <c r="A169" s="75" t="s">
        <v>563</v>
      </c>
      <c r="B169" s="76" t="s">
        <v>110</v>
      </c>
      <c r="C169" s="76" t="s">
        <v>6</v>
      </c>
      <c r="D169" s="76" t="s">
        <v>564</v>
      </c>
      <c r="E169" s="76" t="s">
        <v>8</v>
      </c>
      <c r="F169" s="77" t="s">
        <v>565</v>
      </c>
    </row>
    <row r="170" spans="1:6" ht="86.4">
      <c r="A170" s="75" t="s">
        <v>566</v>
      </c>
      <c r="B170" s="76" t="s">
        <v>110</v>
      </c>
      <c r="C170" s="76" t="s">
        <v>5</v>
      </c>
      <c r="D170" s="76" t="s">
        <v>567</v>
      </c>
      <c r="E170" s="76" t="s">
        <v>8</v>
      </c>
      <c r="F170" s="77" t="s">
        <v>568</v>
      </c>
    </row>
    <row r="171" spans="1:6" ht="28.8">
      <c r="A171" s="75" t="s">
        <v>569</v>
      </c>
      <c r="B171" s="76" t="s">
        <v>110</v>
      </c>
      <c r="C171" s="76" t="s">
        <v>6</v>
      </c>
      <c r="D171" s="76" t="s">
        <v>570</v>
      </c>
      <c r="E171" s="76" t="s">
        <v>8</v>
      </c>
      <c r="F171" s="77" t="s">
        <v>554</v>
      </c>
    </row>
    <row r="172" spans="1:6" ht="43.2">
      <c r="A172" s="75" t="s">
        <v>571</v>
      </c>
      <c r="B172" s="76" t="s">
        <v>110</v>
      </c>
      <c r="C172" s="76" t="s">
        <v>6</v>
      </c>
      <c r="D172" s="76" t="s">
        <v>572</v>
      </c>
      <c r="E172" s="76" t="s">
        <v>8</v>
      </c>
      <c r="F172" s="77" t="s">
        <v>573</v>
      </c>
    </row>
    <row r="173" spans="1:6" ht="57.6">
      <c r="A173" s="75" t="s">
        <v>574</v>
      </c>
      <c r="B173" s="76" t="s">
        <v>110</v>
      </c>
      <c r="C173" s="76" t="s">
        <v>5</v>
      </c>
      <c r="D173" s="76" t="s">
        <v>556</v>
      </c>
      <c r="E173" s="76" t="s">
        <v>8</v>
      </c>
      <c r="F173" s="77" t="s">
        <v>575</v>
      </c>
    </row>
    <row r="174" spans="1:6" ht="28.8">
      <c r="A174" s="75" t="s">
        <v>576</v>
      </c>
      <c r="B174" s="76" t="s">
        <v>110</v>
      </c>
      <c r="C174" s="76" t="s">
        <v>6</v>
      </c>
      <c r="D174" s="76" t="s">
        <v>577</v>
      </c>
      <c r="E174" s="76" t="s">
        <v>157</v>
      </c>
      <c r="F174" s="77" t="s">
        <v>554</v>
      </c>
    </row>
    <row r="175" spans="1:6" ht="57.6">
      <c r="A175" s="75" t="s">
        <v>578</v>
      </c>
      <c r="B175" s="76" t="s">
        <v>110</v>
      </c>
      <c r="C175" s="76" t="s">
        <v>6</v>
      </c>
      <c r="D175" s="76" t="s">
        <v>553</v>
      </c>
      <c r="E175" s="76" t="s">
        <v>8</v>
      </c>
      <c r="F175" s="77" t="s">
        <v>579</v>
      </c>
    </row>
    <row r="176" spans="1:6" ht="43.2">
      <c r="A176" s="75" t="s">
        <v>580</v>
      </c>
      <c r="B176" s="76" t="s">
        <v>110</v>
      </c>
      <c r="C176" s="76" t="s">
        <v>5</v>
      </c>
      <c r="D176" s="76" t="s">
        <v>581</v>
      </c>
      <c r="E176" s="76" t="s">
        <v>8</v>
      </c>
      <c r="F176" s="77" t="s">
        <v>582</v>
      </c>
    </row>
    <row r="177" spans="1:6" ht="43.2">
      <c r="A177" s="75" t="s">
        <v>583</v>
      </c>
      <c r="B177" s="76" t="s">
        <v>110</v>
      </c>
      <c r="C177" s="76" t="s">
        <v>3</v>
      </c>
      <c r="D177" s="76" t="s">
        <v>584</v>
      </c>
      <c r="E177" s="76" t="s">
        <v>8</v>
      </c>
      <c r="F177" s="77" t="s">
        <v>585</v>
      </c>
    </row>
  </sheetData>
  <autoFilter ref="A1:F177" xr:uid="{197492D1-23C8-4983-B089-CF99ED21F230}"/>
  <conditionalFormatting sqref="A1:A1048576">
    <cfRule type="duplicateValues" dxfId="6" priority="16"/>
  </conditionalFormatting>
  <conditionalFormatting sqref="A178:A1048576">
    <cfRule type="duplicateValues" dxfId="5" priority="6"/>
    <cfRule type="duplicateValues" dxfId="4" priority="7"/>
    <cfRule type="duplicateValues" dxfId="3" priority="8"/>
    <cfRule type="duplicateValues" dxfId="2" priority="9"/>
    <cfRule type="duplicateValues" dxfId="1" priority="10"/>
    <cfRule type="duplicateValues" dxfId="0" priority="11"/>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sheetData>
    <row r="1" spans="1:1">
      <c r="A1" s="54" t="s">
        <v>41</v>
      </c>
    </row>
    <row r="2" spans="1:1">
      <c r="A2" s="54" t="s">
        <v>42</v>
      </c>
    </row>
    <row r="5" spans="1:1">
      <c r="A5" t="s">
        <v>103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Generar DRs (176 puestos)</vt:lpstr>
      <vt:lpstr>Hoja1</vt:lpstr>
      <vt:lpstr>'Declaración responsable'!Área_de_impresión</vt:lpstr>
      <vt:lpstr>'Generar DRs (176 puestos)'!Área_de_impresión</vt:lpstr>
      <vt:lpstr>listado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María Teresa Ibáñez</cp:lastModifiedBy>
  <cp:lastPrinted>2023-06-16T11:08:52Z</cp:lastPrinted>
  <dcterms:created xsi:type="dcterms:W3CDTF">2022-04-04T08:15:52Z</dcterms:created>
  <dcterms:modified xsi:type="dcterms:W3CDTF">2025-05-07T14:13:06Z</dcterms:modified>
</cp:coreProperties>
</file>